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131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aljos\Documents\Stranke\Kranjski vrtci\JN GOI tekoče vzdrževanje 2021\RD\"/>
    </mc:Choice>
  </mc:AlternateContent>
  <xr:revisionPtr revIDLastSave="0" documentId="8_{85207917-5706-4AD3-A72E-AA1C2BA678F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NAJDIHOJCA" sheetId="1" r:id="rId1"/>
    <sheet name="Sheet2" sheetId="2" state="hidden" r:id="rId2"/>
    <sheet name="Sheet3" sheetId="3" state="hidden" r:id="rId3"/>
    <sheet name="Sheet4" sheetId="4" state="hidden" r:id="rId4"/>
    <sheet name="Sheet5" sheetId="5" state="hidden" r:id="rId5"/>
    <sheet name="Sheet6" sheetId="6" state="hidden" r:id="rId6"/>
    <sheet name="Sheet7" sheetId="7" state="hidden" r:id="rId7"/>
    <sheet name="Sheet8" sheetId="8" state="hidden" r:id="rId8"/>
    <sheet name="Sheet9" sheetId="9" state="hidden" r:id="rId9"/>
    <sheet name="Sheet10" sheetId="10" state="hidden" r:id="rId10"/>
    <sheet name="Sheet11" sheetId="11" state="hidden" r:id="rId11"/>
    <sheet name="Sheet12" sheetId="12" state="hidden" r:id="rId12"/>
    <sheet name="Sheet13" sheetId="13" state="hidden" r:id="rId13"/>
    <sheet name="Sheet14" sheetId="14" state="hidden" r:id="rId14"/>
    <sheet name="Sheet15" sheetId="15" state="hidden" r:id="rId15"/>
    <sheet name="Sheet16" sheetId="16" state="hidden" r:id="rId16"/>
    <sheet name="List1" sheetId="17" state="hidden" r:id="rId17"/>
  </sheets>
  <definedNames>
    <definedName name="_xlnm.Print_Area" localSheetId="0">NAJDIHOJCA!$A$1:$E$241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50" i="1" l="1"/>
  <c r="E108" i="1"/>
  <c r="E105" i="1"/>
  <c r="E104" i="1"/>
  <c r="E28" i="1"/>
  <c r="E161" i="1"/>
  <c r="E158" i="1"/>
  <c r="E154" i="1"/>
  <c r="E101" i="1"/>
  <c r="E147" i="1"/>
  <c r="E144" i="1"/>
  <c r="E141" i="1"/>
  <c r="E138" i="1"/>
  <c r="E135" i="1"/>
  <c r="E98" i="1" l="1"/>
  <c r="E95" i="1"/>
  <c r="E192" i="1"/>
  <c r="E189" i="1"/>
  <c r="E92" i="1" l="1"/>
  <c r="E203" i="1"/>
  <c r="E205" i="1" s="1"/>
  <c r="E238" i="1" l="1"/>
  <c r="E235" i="1"/>
  <c r="E232" i="1"/>
  <c r="E240" i="1" l="1"/>
  <c r="E22" i="1" s="1"/>
  <c r="E132" i="1" l="1"/>
  <c r="E223" i="1" l="1"/>
  <c r="E220" i="1"/>
  <c r="E217" i="1"/>
  <c r="E214" i="1"/>
  <c r="E186" i="1"/>
  <c r="E183" i="1"/>
  <c r="E194" i="1" s="1"/>
  <c r="E225" i="1" l="1"/>
  <c r="E86" i="1"/>
  <c r="E89" i="1"/>
  <c r="E110" i="1" l="1"/>
  <c r="E21" i="1"/>
  <c r="E20" i="1" l="1"/>
  <c r="E169" i="1" l="1"/>
  <c r="E129" i="1" l="1"/>
  <c r="E19" i="1" l="1"/>
  <c r="E23" i="1" s="1"/>
  <c r="E73" i="1" l="1"/>
  <c r="E164" i="1"/>
  <c r="E75" i="1" l="1"/>
  <c r="E11" i="1" s="1"/>
  <c r="E168" i="1" l="1"/>
  <c r="E167" i="1"/>
  <c r="E171" i="1" s="1"/>
  <c r="E116" i="1"/>
  <c r="E118" i="1" s="1"/>
  <c r="E12" i="1" l="1"/>
  <c r="E13" i="1" l="1"/>
  <c r="E14" i="1" l="1"/>
  <c r="E15" i="1" l="1"/>
  <c r="E30" i="1" l="1"/>
  <c r="E31" i="1" s="1"/>
</calcChain>
</file>

<file path=xl/sharedStrings.xml><?xml version="1.0" encoding="utf-8"?>
<sst xmlns="http://schemas.openxmlformats.org/spreadsheetml/2006/main" count="251" uniqueCount="177">
  <si>
    <t>R E K A P I T U L A C I J A</t>
  </si>
  <si>
    <t>GRADBENA DELA</t>
  </si>
  <si>
    <t>ZIDARSKA DELA</t>
  </si>
  <si>
    <t>skupaj gradbena dela</t>
  </si>
  <si>
    <t>OBRTNIŠKA DELA</t>
  </si>
  <si>
    <t>SLIKOPLESKARSKA DELA</t>
  </si>
  <si>
    <t>skupaj obrtniška dela</t>
  </si>
  <si>
    <t>skupaj slikopleskarska dela</t>
  </si>
  <si>
    <t>RUŠITVENA DELA</t>
  </si>
  <si>
    <t>skupaj rušitvena dela</t>
  </si>
  <si>
    <t>kpl</t>
  </si>
  <si>
    <t>KV  ur</t>
  </si>
  <si>
    <t>PK  ur</t>
  </si>
  <si>
    <t>skupaj zidarska dela</t>
  </si>
  <si>
    <t>TESARSKA DELA</t>
  </si>
  <si>
    <t>skupaj tesarska dela</t>
  </si>
  <si>
    <t>1.0.</t>
  </si>
  <si>
    <t>1.1.1.</t>
  </si>
  <si>
    <t>1.1.0.</t>
  </si>
  <si>
    <t>1.2.0.</t>
  </si>
  <si>
    <t>1.2.1.</t>
  </si>
  <si>
    <t>1.2.2.</t>
  </si>
  <si>
    <t>1.2.3.</t>
  </si>
  <si>
    <t>1.2.4.</t>
  </si>
  <si>
    <t>1.2.5.</t>
  </si>
  <si>
    <t>1.2.6.</t>
  </si>
  <si>
    <t>1.3.0.</t>
  </si>
  <si>
    <t>1.3.1.</t>
  </si>
  <si>
    <t>1.4.0.</t>
  </si>
  <si>
    <t>1.4.1.</t>
  </si>
  <si>
    <t>2.0</t>
  </si>
  <si>
    <t>2.1.0.</t>
  </si>
  <si>
    <t>2.2.0.</t>
  </si>
  <si>
    <t>2.3.0.</t>
  </si>
  <si>
    <t>2.1.1.</t>
  </si>
  <si>
    <t>2.1.2.</t>
  </si>
  <si>
    <t>2.2.1.</t>
  </si>
  <si>
    <t>Zap. Št</t>
  </si>
  <si>
    <t>kol.</t>
  </si>
  <si>
    <t>vrednost/em</t>
  </si>
  <si>
    <t>vrednost</t>
  </si>
  <si>
    <t>2.1.3.</t>
  </si>
  <si>
    <t>m1</t>
  </si>
  <si>
    <t>m2</t>
  </si>
  <si>
    <t>Opombe:</t>
  </si>
  <si>
    <t>PRIPRAVLJALNA DELA</t>
  </si>
  <si>
    <t>skupaj pripravljalna dela</t>
  </si>
  <si>
    <t>1.</t>
  </si>
  <si>
    <t>2.</t>
  </si>
  <si>
    <t>3.</t>
  </si>
  <si>
    <t>4.</t>
  </si>
  <si>
    <t>6.</t>
  </si>
  <si>
    <t>7.</t>
  </si>
  <si>
    <t>V primeru tiskarskih napak in neskladij v projektu je dolžan na to opozoriti projektanta pred oddajo ponudbe.</t>
  </si>
  <si>
    <t>Vgradijo se samo proizvodi, katere je predhodno s podpisom potrdil projektant in nadzornik objekta.</t>
  </si>
  <si>
    <t>SKUPAJ Z 22% DDV.</t>
  </si>
  <si>
    <t>V ceni rušitvenih del so zajeta tudi naslednja dela:</t>
  </si>
  <si>
    <t xml:space="preserve"> -</t>
  </si>
  <si>
    <t>Ločevanje gradbenih odpadkov ločeno po vrstah glede na klasifikacijski seznam odpadkov.</t>
  </si>
  <si>
    <t>Nakladanje in razkladanje rušenih odpadkov na tovorno vozilo.</t>
  </si>
  <si>
    <t>Odvoz odpadnega materiala na javno deponijo s plačilom vseh pristojbin - taks.</t>
  </si>
  <si>
    <t>Pri vseh pozicijah popisa je potrebno v ceni postavke zajeti naslednje:</t>
  </si>
  <si>
    <t xml:space="preserve">preverjanje predračunske izmere na objektu ter naročnika opozoriti na morebitna - odstopanja od predračunskih opisov del </t>
  </si>
  <si>
    <t>ter predvidenih količin,</t>
  </si>
  <si>
    <t xml:space="preserve"> vse potrebne transporte do mesta vgrajevanja,</t>
  </si>
  <si>
    <t>delo potrebno za vgradnjo,</t>
  </si>
  <si>
    <t>vgradnjo materiala po pravilih stroke in navodilih zapisanih v tehničnih listih proizvajalca materiala,</t>
  </si>
  <si>
    <t>čiščenje (pometanje, sesanje...) površin med, obvezno po končanih delih na postavki,</t>
  </si>
  <si>
    <t>odvoz odpadne embalaže na deponijo in plačilo dajatev za deponije,</t>
  </si>
  <si>
    <t>povračilo morebitne škode povzročene ostalim izvajalcem,</t>
  </si>
  <si>
    <t>pripravo delavniške dokumentacije za vgradnjo vseh elementov, pripravo detajlov s tehničnim opisom,</t>
  </si>
  <si>
    <t>izdelavo tehničnih načrtov za proizvodnjo,</t>
  </si>
  <si>
    <t>preizkušanje kvalitete materiala, ki se vgrajuje in dokazovanje kvalitete z atesti,</t>
  </si>
  <si>
    <t>varnostni ukrepi (varovalne čelade, očala, vrvi, pasovi, lovilne mreže....).</t>
  </si>
  <si>
    <t>Izvajalec je dolžan pri sestavi ponudbe (in izvajanju del) upoštevati vse grafične in tekstualne dele projekta za izvedbo - PZI.</t>
  </si>
  <si>
    <t>Izvajalec del mora preučiti z načrtom zahtevane tehnične karakteristike. Za proizvode, predvidene za vgradnjo, mora</t>
  </si>
  <si>
    <t xml:space="preserve">izvajalec predložiti tehnične liste (osnove za izjave o skladnosti). </t>
  </si>
  <si>
    <t xml:space="preserve">V vseh opisih del v posameznih pozicijah, kjer se navaja naziv artikla/materiala ali enakovreden, se bere ta tekstualna </t>
  </si>
  <si>
    <t>materiale z enakimi ali boljšimi tehničnimi, fizikalnimi in ostalimi karakteristikami.</t>
  </si>
  <si>
    <t>ves potrebni glavni, pomožni, pritrdilni, vezni in tesnilni material,</t>
  </si>
  <si>
    <t>V vseh postavkah zajeti nabavo, dobavo in montažo kompletnega materiala.</t>
  </si>
  <si>
    <t>oznaka v smislu navedbe fizikalnih in tehničnih ter ostalih karakteristik kar pomeni, da je dovoljeno uporabiti  podobne</t>
  </si>
  <si>
    <t>Zidovi in ometi</t>
  </si>
  <si>
    <t>nabavo, dobavo in montažo vseh materialov.</t>
  </si>
  <si>
    <t xml:space="preserve">kpl material (ocena) </t>
  </si>
  <si>
    <t>2.5.0.</t>
  </si>
  <si>
    <t>KERAMIČARSKA DELA</t>
  </si>
  <si>
    <t>skupaj keramičarska dela</t>
  </si>
  <si>
    <t>2.6.0.</t>
  </si>
  <si>
    <t>2.6.1.</t>
  </si>
  <si>
    <t>2.6.2</t>
  </si>
  <si>
    <t>V ceni del zajeti:</t>
  </si>
  <si>
    <t>nabavo, dobavo in montažo vseh izdelkov.</t>
  </si>
  <si>
    <t xml:space="preserve">m2 </t>
  </si>
  <si>
    <t>Splošne opombe</t>
  </si>
  <si>
    <t>preprečevanje prašenja objekta in okolice gradnje, z vlaženjem, pregrajevanjem prostorov in drugimi ukrepi,</t>
  </si>
  <si>
    <t>Okles (30 %) in impregnacija obstoječih ometov pred položitvijo keramične obloge.</t>
  </si>
  <si>
    <t>TLAKARSKA DELA</t>
  </si>
  <si>
    <t>skupaj tlakarska dela</t>
  </si>
  <si>
    <t>Dobava materiala in izdelava 2 x premaza stropov s poldisperzijsko barvo npr. Jupol ali enakovredno v tonu po izboru projektanta.</t>
  </si>
  <si>
    <t>2.6.3</t>
  </si>
  <si>
    <t>2.6.4</t>
  </si>
  <si>
    <t>potrebna pripravljalna dela (pregled obstoječega stanja,označevanje, zarisovanje, gradbeni profili…),</t>
  </si>
  <si>
    <t>Premični in drugi delovni odri za potrebe gradnje. Cena je določena za celoten obseg gradnje.</t>
  </si>
  <si>
    <t>Zazidave se lahko izvede tudi z opečnim pregradnim blokom.</t>
  </si>
  <si>
    <t>Dobava materiala in nanos akrilne emulzije, npr JUB ali enakovredno, na obstoječe zidove in stropove.</t>
  </si>
  <si>
    <t>Dobava materiala in dvakratno kitanje, glajenje in brušenje sten in stropov s kitom JUBOLIN ali enakovrednim drugim kitom.</t>
  </si>
  <si>
    <t>Dobava materiala in izdelava 2 x premaza sten s pralno barvo npr.Jupol lateks polmat ali enakovredno,  v tonu po izboru projektanta.</t>
  </si>
  <si>
    <t>2.7.0.</t>
  </si>
  <si>
    <t>RAZNA DELA</t>
  </si>
  <si>
    <t>RAZNA  DELA</t>
  </si>
  <si>
    <t>Izdelava poročilo o ravnanju z gradbenimi odpadki v 2. izvodih.</t>
  </si>
  <si>
    <t>Izdelava načrta arhitekture PID  v 4. izvodih</t>
  </si>
  <si>
    <t>skupaj razna  dela</t>
  </si>
  <si>
    <t xml:space="preserve">Izdelava dokazila o zanesljivosti  (DOZ)  vključno z navodili za obratovanje in vzdrževanje objekta v 2. izvodih. </t>
  </si>
  <si>
    <t>Postavka, enota mere (em)</t>
  </si>
  <si>
    <t>nabavo, dobavo in montažo vseh izdelkov vključno z vsemi zaključnimi letvicami, PVC notranjimi zaokrožnicami….</t>
  </si>
  <si>
    <t>1</t>
  </si>
  <si>
    <t>1.4.2.</t>
  </si>
  <si>
    <t>1.4.3.</t>
  </si>
  <si>
    <t>1.4.4.</t>
  </si>
  <si>
    <t>1.4.5.</t>
  </si>
  <si>
    <t>1.4.6.</t>
  </si>
  <si>
    <t>1.4.7.</t>
  </si>
  <si>
    <t>Razna manjša zidarska dela, dodatna dolblenje kanalov in vrtanje za inštalacije ter zazidava po vgraditvi inštalacij.... Ocena del.</t>
  </si>
  <si>
    <t>ostalo</t>
  </si>
  <si>
    <t>2.7.12.</t>
  </si>
  <si>
    <t>2.7.13.</t>
  </si>
  <si>
    <t>2.7.14.</t>
  </si>
  <si>
    <t>Gradbeno čiščenje vseh delov objekta in zunanjih površin,  onesnaženih zaradi gradnje, med in po končanih delih.</t>
  </si>
  <si>
    <t>INVESTICIJSKA VZDRŽEVALNA DELA  ENOT KRANJSKIH VRTCEV 2021 - GOI DELA</t>
  </si>
  <si>
    <t>VRTEC NAJDIHOJCA - PREUREDITEV 3 SANITARNIH SKLOPOV</t>
  </si>
  <si>
    <t>Ročno rušenje keramičnih oblog s sten, skupaj z odstranitvijo montažne malte ali lepila. Obračun po neto m2 izgotovljene obloge. Obloge keramike  se rušijo v prostoru P6, P7, P9, P10, P12 in P13 - sanitarije . Kramika je položena do višine 200 cm..</t>
  </si>
  <si>
    <t>Odstranitev poškodovanih notranjih apneno-cementnih stenskih ometov z zidov.  Obračun po m2 neto odstrajenega ometa. Ocenjeno 30 % površin.</t>
  </si>
  <si>
    <t>Rušenje talne keramike v sanitarijah, vključno z vsemi zaključnimi obrobami, skupaj z odstranitvijo matle ali lepila. Obračun po m2 odstranjenih tlakov.</t>
  </si>
  <si>
    <t>Dolbljenje sten za izvedbo strojnih instalacij strojnih instalacij . Dolbi se kanale preseka do 20 x 20 cm. V ceni je zajeti tudi zazidavo po zaključenih delih.</t>
  </si>
  <si>
    <t>Izdelava grobih in finih stenskih apnenocementnih ometov sten - krpanje, na opečno ali betonsko podlago, s podaljšano malto 1:3:9, s predhodnim obrizgom z redko cem. malto. Upoštevan je dodatek na obdelavo manjših površin. Izvede se na mestih odstranjenih ometov.</t>
  </si>
  <si>
    <t>Dobava in izdelava notranje stenske obloge s keramičnimi ploščicami dim. 30 cm x 60 cm, na lepilo. V ceni je upoštevana nabavna cena ploščic 18 €/m² ter PVC zaokrožnice na vogalih. Ploščice in fugirno maso izbere projektant! Višina polaganja - vrh vratnega okvirja (cca. 200 cm). Oblaga se vse stene sanitarij.</t>
  </si>
  <si>
    <t>Dobava materiala in izdelava notranje talne obloge, z nedrsečimi (min R10 po DIN 51 130) ploščicami/granitogresom.  dim. cca.  60 x 60 cm, na lepilo, skupaj s PVC zaokrožnico na stiku stena - tla. V ceni je upoštevana nabavna ploščic 20 €/m²! Ploščice in fugirno maso izbere investitor!</t>
  </si>
  <si>
    <t xml:space="preserve">Dobava in vgradnja inox profilov na meji med keramiko in drugo talno oblogo. </t>
  </si>
  <si>
    <t>2.1.4.</t>
  </si>
  <si>
    <t>Odstranitev obstoječe PVC talne obloge hodnika v območju, ki je predmet sanacije kanalizacije.  Odvoz modstranjejnega tlaka na deponijo.</t>
  </si>
  <si>
    <t>Odstranitev podložnega tlaka z vsemi naložbami - predvidena sestava: cementi estrih 5-8 cm, folija, toplotna izolacija cca. 10 cm, hidroizolacija, podložni beton 10 cm - vse v območju trase kanalizacije (v širini 60-80 cm) za zagotovtev dostopa do trase kanalizacije (za zamenjavo cevi).</t>
  </si>
  <si>
    <t>Izvedba mikroarmiranega cementnega estriha v prostorih brez talnega gretja v  sestavi:
- cementni beton C16/20 d = 6,0 cm , zaglajen, 
- armatura estriha z mrežo Q 131,
- PE folija večje gramature
- toplotna izolacija iz  ekspandiranega polistirena (EPS) s povišano toplotno izolacijo debeline 9,0 -12,0 cm npr. FRAGMAT EPS 100, tlačna trdnost 100 kPa,  λ=0,036 W/mK.
V ceni zajeto tudi:
- krpanje ob inštalacijah s PU peno ali stirobetonom,
- lepljen EPE robni trak ob stenah debeline 0,8 cm,
- dilatacijske zareze na vseh prehodih.</t>
  </si>
  <si>
    <t>Izvedba mikroarmiranega cementnega estriha - krpanje hodnika po izvedbi sanacije kanalizacije (predvidena ocenjena sestava - prilagoditi dejanskemu stanju) v  sestavi:
- cementni beton C16/20 d = 6,0 cm , zaglajen, 
- armatura estriha z mrežo Q 131,
- PE folija večje gramature
- toplotna izolacija iz  ekspandiranega polistirena (EPS) s povišano toplotno izolacijo debeline 9,0 -12,0 cm npr. FRAGMAT EPS 100, tlačna trdnost 100 kPa,  λ=0,036 W/mK,                                                                      - podložni beton 10 cm
V ceni zajeto tudi:
- krpanje ob inštalacijah s PU peno ali stirobetonom,
- lepljen EPE robni trak ob stenah debeline 0,8 cm,
- dilatacijske zareze na vseh prehodih.</t>
  </si>
  <si>
    <t xml:space="preserve">Obnova obstoječega notranjega revizijsega jaška kanalizacije dim. 60 x 60 cm, globokega do 1,0 m, kompletno z izvedbo novih priključkov, muldo  in okvirja s pokrovom. </t>
  </si>
  <si>
    <t xml:space="preserve">Obnova obstoječega notranjega revizijsega jaška kanalizacije dim. 50 x 50 cm, globokega do 1,0 m, kompletno z izvedbo novih priključkov, muldo  in okvirja s pokrovom. </t>
  </si>
  <si>
    <t xml:space="preserve">Obnova obstoječega zunanjega  revizijsega jaška kanalizacije dim. 60 x 60 cm, globokega do 1,0 m, kompletno z izvedbo novih priključkov, muldo  in  pregledom/popravilom/barvanjem  pokrova. </t>
  </si>
  <si>
    <t>Odstranitev obstoječih kanalizacijskih cevi (betonskih ali PVC), polno obbetoniranih, predvidenega premera DN 160 mm, vključno z vsemi koleni, odvoz na deponijo</t>
  </si>
  <si>
    <t>Gladke cevi</t>
  </si>
  <si>
    <t>Polaganje gladkih cevi</t>
  </si>
  <si>
    <t>1.4.8.</t>
  </si>
  <si>
    <t>1.4.9.</t>
  </si>
  <si>
    <t>1.4.10.</t>
  </si>
  <si>
    <t>1.4.11.</t>
  </si>
  <si>
    <t>1.4.12.</t>
  </si>
  <si>
    <t>3.0.</t>
  </si>
  <si>
    <t>STROJNE INSTALACIJE</t>
  </si>
  <si>
    <t>3.1.0.</t>
  </si>
  <si>
    <t>VODA IN KANALIZACIJA</t>
  </si>
  <si>
    <t>skupaj strojne instalacije</t>
  </si>
  <si>
    <t>skupaj GOI dela</t>
  </si>
  <si>
    <t>1.2.7.</t>
  </si>
  <si>
    <t>Demontaža in odstranitev sanitarne keramike, skupaj z vsemi priključki, odvoz na deponijo:</t>
  </si>
  <si>
    <t>a.)</t>
  </si>
  <si>
    <t>kpl wc školjke skupaj s kotlički</t>
  </si>
  <si>
    <t>b.)</t>
  </si>
  <si>
    <t>kpl umivalniki skupaj z mešalno baterijo in sifonom</t>
  </si>
  <si>
    <t>1.2.8.</t>
  </si>
  <si>
    <t>Zazidava visečih kotličkov z zidaki iz plinobetona debeline 10 cm, prevleka z lepilom in mrežico ter pirprava površine za polaganje keramičnih ploščic.</t>
  </si>
  <si>
    <t>1.4.13.</t>
  </si>
  <si>
    <t xml:space="preserve">Demontaža korita s previjalno mizo, odklop mešalne baterije in sifonom, iznos iz prostora ter ponovna motnaža po zaključenih delih </t>
  </si>
  <si>
    <t>Dobava in polaganje PVC talne obloge npr. GERFLOR Taralay Premium debeline 2 mm ali drugo enakovredne kvalitete. Zajeto tudi:
- debeloslojna izravnava podlage z izravnalno maso 0-15 mm,
- prednamaz,
- lepljenje tlaka
- varjenje stikov,
- zaokrožnica višine 10 cm stiku s stenami (zajeta v površini),
- impregnacijska prva zaščita tlaka  po položitvi. 
Vzorec po izbiri projektanta. Podloga je mikroarmiran cementni estrih. Obračun po m2 neto položenega tlaka. Tlak se položi na mestih vseh odstranjenih tlakov hodnika.</t>
  </si>
  <si>
    <r>
      <t xml:space="preserve">Opremitev gradbišča </t>
    </r>
    <r>
      <rPr>
        <sz val="10"/>
        <rFont val="Calibri"/>
        <family val="2"/>
        <charset val="238"/>
        <scheme val="minor"/>
      </rPr>
      <t>skladno z varnostnim načrtom in Pravilnikom o gradbiščih Ur.l.RS 55/2008 (popr. 54/2009), z naslednjo opremo in deli:</t>
    </r>
    <r>
      <rPr>
        <b/>
        <sz val="10"/>
        <rFont val="Calibri"/>
        <family val="2"/>
        <charset val="238"/>
        <scheme val="minor"/>
      </rPr>
      <t xml:space="preserve">
</t>
    </r>
    <r>
      <rPr>
        <sz val="10"/>
        <rFont val="Calibri"/>
        <family val="2"/>
        <charset val="238"/>
        <scheme val="minor"/>
      </rPr>
      <t>- popolna zaščita igralnic in hodnikov pred pričetkom izvedbe del,
- poplna zaščita stavbnega pohištva v sanitarijah,
- omarico prve pomoči,
- ročnim gasilnikom,
- gradbiščnim el. priključkom skupaj z ozemlitvijo in meritvami,
- gradbeno tablo skladno s Pravilnikom o gradbiščih,
- mobilnim kemičnim WC-jem,
- ureditvijo dovoznih poti,
- varnostnimi znaki in opozorilnimi tablami po zahtevah varnostnega načrta in koordinatorja,
- odstranitev elementov ureditve gradbišča po končanih delih.</t>
    </r>
  </si>
  <si>
    <t>Dobava in izdelava kanalizacije iz PVC SN8 cevi premera 200 mm.</t>
  </si>
  <si>
    <t>Betonska posteljica PVC cevi DN 200 s cementnim betonom C 8/10,  0,08 m3/m1</t>
  </si>
  <si>
    <r>
      <t>Polno</t>
    </r>
    <r>
      <rPr>
        <sz val="10"/>
        <rFont val="Calibri"/>
        <family val="2"/>
        <charset val="238"/>
        <scheme val="minor"/>
      </rPr>
      <t xml:space="preserve"> obbetoniranje PVC cevi DN 200 s cementnim betonom C 8/10,  0,12 m3/m1 Obbetoniranje cevi meterone  in fekalne kanalizacije v vozišču.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</si>
</sst>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€_-;\-* #,##0.00\ _€_-;_-* &quot;-&quot;??\ _€_-;_-@_-"/>
    <numFmt numFmtId="165" formatCode="[$-424]General"/>
  </numFmts>
  <fonts count="29" x14ac:knownFonts="1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u/>
      <sz val="10"/>
      <name val="Arial"/>
      <family val="2"/>
      <charset val="238"/>
    </font>
    <font>
      <sz val="12"/>
      <name val="Times New Roman CE"/>
      <family val="1"/>
      <charset val="238"/>
    </font>
    <font>
      <b/>
      <sz val="12"/>
      <name val="Times New Roman CE"/>
      <charset val="238"/>
    </font>
    <font>
      <b/>
      <sz val="16"/>
      <name val="Times New Roman CE"/>
      <family val="1"/>
      <charset val="238"/>
    </font>
    <font>
      <sz val="10"/>
      <color indexed="8"/>
      <name val="Arial"/>
      <family val="2"/>
      <charset val="238"/>
    </font>
    <font>
      <sz val="11"/>
      <color rgb="FF000000"/>
      <name val="Garamond"/>
      <family val="1"/>
      <charset val="238"/>
    </font>
    <font>
      <sz val="10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b/>
      <sz val="10"/>
      <color rgb="FFFF0000"/>
      <name val="Calibri"/>
      <family val="2"/>
      <charset val="238"/>
      <scheme val="minor"/>
    </font>
    <font>
      <sz val="10"/>
      <color rgb="FFFF0000"/>
      <name val="Calibri"/>
      <family val="2"/>
      <charset val="238"/>
      <scheme val="minor"/>
    </font>
    <font>
      <u/>
      <sz val="10"/>
      <name val="Calibri"/>
      <family val="2"/>
      <charset val="238"/>
      <scheme val="minor"/>
    </font>
    <font>
      <b/>
      <u/>
      <sz val="10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u/>
      <sz val="10"/>
      <color rgb="FFFF0000"/>
      <name val="Calibri"/>
      <family val="2"/>
      <charset val="238"/>
      <scheme val="minor"/>
    </font>
    <font>
      <u/>
      <sz val="10"/>
      <color rgb="FFFF0000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b/>
      <sz val="13"/>
      <name val="Calibri"/>
      <family val="2"/>
      <charset val="238"/>
      <scheme val="minor"/>
    </font>
    <font>
      <sz val="10"/>
      <name val="Calibri"/>
      <family val="2"/>
      <scheme val="minor"/>
    </font>
    <font>
      <sz val="10"/>
      <name val="Arial"/>
      <family val="2"/>
    </font>
    <font>
      <sz val="10"/>
      <name val="Times New Roman"/>
      <family val="1"/>
      <charset val="238"/>
    </font>
    <font>
      <sz val="10"/>
      <color rgb="FFFF0000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8">
    <xf numFmtId="0" fontId="0" fillId="0" borderId="0"/>
    <xf numFmtId="165" fontId="9" fillId="0" borderId="0" applyBorder="0" applyProtection="0"/>
    <xf numFmtId="0" fontId="3" fillId="0" borderId="0"/>
    <xf numFmtId="0" fontId="24" fillId="0" borderId="0"/>
    <xf numFmtId="164" fontId="1" fillId="0" borderId="0" applyFont="0" applyFill="0" applyBorder="0" applyAlignment="0" applyProtection="0"/>
    <xf numFmtId="0" fontId="25" fillId="0" borderId="0"/>
    <xf numFmtId="0" fontId="1" fillId="0" borderId="0"/>
    <xf numFmtId="0" fontId="28" fillId="0" borderId="0"/>
  </cellStyleXfs>
  <cellXfs count="191">
    <xf numFmtId="0" fontId="0" fillId="0" borderId="0" xfId="0"/>
    <xf numFmtId="0" fontId="4" fillId="0" borderId="0" xfId="0" applyFont="1"/>
    <xf numFmtId="0" fontId="2" fillId="0" borderId="0" xfId="0" applyFont="1" applyBorder="1"/>
    <xf numFmtId="0" fontId="0" fillId="0" borderId="0" xfId="0" applyBorder="1"/>
    <xf numFmtId="0" fontId="0" fillId="0" borderId="0" xfId="0" applyAlignment="1">
      <alignment wrapText="1"/>
    </xf>
    <xf numFmtId="0" fontId="5" fillId="0" borderId="0" xfId="0" applyFont="1"/>
    <xf numFmtId="0" fontId="0" fillId="0" borderId="0" xfId="0" applyAlignment="1">
      <alignment vertical="top"/>
    </xf>
    <xf numFmtId="0" fontId="6" fillId="0" borderId="0" xfId="0" applyFont="1"/>
    <xf numFmtId="0" fontId="7" fillId="0" borderId="0" xfId="0" applyFont="1" applyAlignment="1">
      <alignment vertical="top"/>
    </xf>
    <xf numFmtId="0" fontId="7" fillId="0" borderId="0" xfId="0" applyFont="1" applyAlignment="1">
      <alignment wrapText="1"/>
    </xf>
    <xf numFmtId="0" fontId="7" fillId="0" borderId="0" xfId="0" applyFont="1"/>
    <xf numFmtId="0" fontId="8" fillId="0" borderId="0" xfId="0" applyFont="1" applyFill="1" applyAlignment="1" applyProtection="1">
      <alignment vertical="top" wrapText="1"/>
      <protection locked="0"/>
    </xf>
    <xf numFmtId="0" fontId="3" fillId="0" borderId="0" xfId="0" applyFont="1" applyAlignment="1">
      <alignment wrapText="1"/>
    </xf>
    <xf numFmtId="0" fontId="3" fillId="0" borderId="0" xfId="0" applyFont="1"/>
    <xf numFmtId="49" fontId="10" fillId="0" borderId="0" xfId="0" applyNumberFormat="1" applyFont="1" applyFill="1" applyBorder="1" applyAlignment="1" applyProtection="1">
      <alignment vertical="top"/>
    </xf>
    <xf numFmtId="4" fontId="10" fillId="0" borderId="0" xfId="0" applyNumberFormat="1" applyFont="1" applyFill="1" applyAlignment="1" applyProtection="1">
      <alignment vertical="top"/>
    </xf>
    <xf numFmtId="49" fontId="11" fillId="0" borderId="0" xfId="0" applyNumberFormat="1" applyFont="1" applyFill="1" applyBorder="1" applyAlignment="1" applyProtection="1">
      <alignment vertical="top"/>
    </xf>
    <xf numFmtId="0" fontId="11" fillId="0" borderId="0" xfId="0" applyNumberFormat="1" applyFont="1" applyFill="1" applyAlignment="1" applyProtection="1">
      <alignment horizontal="justify" vertical="top" wrapText="1"/>
    </xf>
    <xf numFmtId="49" fontId="10" fillId="0" borderId="0" xfId="0" applyNumberFormat="1" applyFont="1" applyBorder="1" applyAlignment="1" applyProtection="1">
      <alignment horizontal="right" vertical="top"/>
    </xf>
    <xf numFmtId="49" fontId="10" fillId="0" borderId="0" xfId="0" applyNumberFormat="1" applyFont="1" applyFill="1" applyBorder="1" applyAlignment="1" applyProtection="1">
      <alignment horizontal="right" vertical="top"/>
    </xf>
    <xf numFmtId="0" fontId="11" fillId="0" borderId="0" xfId="0" applyFont="1" applyBorder="1" applyAlignment="1" applyProtection="1">
      <alignment vertical="top"/>
    </xf>
    <xf numFmtId="0" fontId="10" fillId="0" borderId="0" xfId="0" applyFont="1" applyBorder="1" applyAlignment="1" applyProtection="1">
      <alignment vertical="top"/>
    </xf>
    <xf numFmtId="49" fontId="11" fillId="0" borderId="4" xfId="0" applyNumberFormat="1" applyFont="1" applyFill="1" applyBorder="1" applyAlignment="1" applyProtection="1">
      <alignment horizontal="center" vertical="top"/>
    </xf>
    <xf numFmtId="0" fontId="11" fillId="0" borderId="4" xfId="0" applyNumberFormat="1" applyFont="1" applyFill="1" applyBorder="1" applyAlignment="1" applyProtection="1">
      <alignment horizontal="center" vertical="top" wrapText="1"/>
    </xf>
    <xf numFmtId="4" fontId="11" fillId="0" borderId="4" xfId="0" applyNumberFormat="1" applyFont="1" applyFill="1" applyBorder="1" applyAlignment="1" applyProtection="1">
      <alignment horizontal="center" vertical="top" wrapText="1"/>
    </xf>
    <xf numFmtId="0" fontId="11" fillId="0" borderId="0" xfId="0" applyNumberFormat="1" applyFont="1" applyFill="1" applyBorder="1" applyAlignment="1" applyProtection="1">
      <alignment horizontal="justify" vertical="top" wrapText="1"/>
    </xf>
    <xf numFmtId="4" fontId="11" fillId="0" borderId="0" xfId="0" applyNumberFormat="1" applyFont="1" applyFill="1" applyBorder="1" applyAlignment="1" applyProtection="1">
      <alignment vertical="top"/>
    </xf>
    <xf numFmtId="49" fontId="15" fillId="0" borderId="0" xfId="0" applyNumberFormat="1" applyFont="1" applyFill="1" applyBorder="1" applyAlignment="1" applyProtection="1">
      <alignment vertical="top"/>
    </xf>
    <xf numFmtId="0" fontId="15" fillId="0" borderId="0" xfId="0" applyNumberFormat="1" applyFont="1" applyFill="1" applyAlignment="1" applyProtection="1">
      <alignment horizontal="justify" vertical="top" wrapText="1"/>
    </xf>
    <xf numFmtId="4" fontId="15" fillId="0" borderId="0" xfId="0" applyNumberFormat="1" applyFont="1" applyFill="1" applyAlignment="1" applyProtection="1">
      <alignment vertical="top"/>
    </xf>
    <xf numFmtId="0" fontId="12" fillId="0" borderId="0" xfId="0" applyFont="1" applyBorder="1" applyProtection="1"/>
    <xf numFmtId="0" fontId="12" fillId="0" borderId="0" xfId="0" applyFont="1" applyFill="1" applyBorder="1" applyProtection="1"/>
    <xf numFmtId="0" fontId="11" fillId="0" borderId="0" xfId="0" applyNumberFormat="1" applyFont="1" applyAlignment="1" applyProtection="1">
      <alignment vertical="top"/>
    </xf>
    <xf numFmtId="0" fontId="10" fillId="0" borderId="0" xfId="0" applyNumberFormat="1" applyFont="1" applyAlignment="1" applyProtection="1">
      <alignment vertical="top"/>
    </xf>
    <xf numFmtId="0" fontId="11" fillId="0" borderId="0" xfId="0" applyFont="1" applyBorder="1" applyProtection="1"/>
    <xf numFmtId="0" fontId="11" fillId="0" borderId="1" xfId="0" applyNumberFormat="1" applyFont="1" applyFill="1" applyBorder="1" applyAlignment="1" applyProtection="1">
      <alignment horizontal="justify" vertical="top" wrapText="1"/>
    </xf>
    <xf numFmtId="4" fontId="11" fillId="0" borderId="1" xfId="0" applyNumberFormat="1" applyFont="1" applyFill="1" applyBorder="1" applyAlignment="1" applyProtection="1">
      <alignment vertical="top"/>
    </xf>
    <xf numFmtId="0" fontId="11" fillId="0" borderId="0" xfId="0" applyFont="1" applyFill="1" applyBorder="1" applyAlignment="1" applyProtection="1">
      <alignment vertical="top"/>
    </xf>
    <xf numFmtId="0" fontId="10" fillId="0" borderId="0" xfId="0" applyNumberFormat="1" applyFont="1" applyFill="1" applyAlignment="1" applyProtection="1">
      <alignment vertical="top"/>
    </xf>
    <xf numFmtId="0" fontId="10" fillId="0" borderId="0" xfId="0" applyFont="1" applyFill="1" applyBorder="1" applyAlignment="1" applyProtection="1">
      <alignment horizontal="left" vertical="top"/>
    </xf>
    <xf numFmtId="0" fontId="13" fillId="0" borderId="0" xfId="0" applyFont="1" applyBorder="1" applyProtection="1"/>
    <xf numFmtId="0" fontId="16" fillId="0" borderId="0" xfId="0" applyFont="1" applyBorder="1" applyProtection="1"/>
    <xf numFmtId="1" fontId="13" fillId="0" borderId="0" xfId="0" applyNumberFormat="1" applyFont="1" applyBorder="1" applyAlignment="1" applyProtection="1">
      <alignment horizontal="left" vertical="top"/>
    </xf>
    <xf numFmtId="0" fontId="17" fillId="0" borderId="0" xfId="0" applyFont="1" applyBorder="1" applyProtection="1"/>
    <xf numFmtId="0" fontId="10" fillId="0" borderId="0" xfId="0" applyNumberFormat="1" applyFont="1" applyFill="1" applyAlignment="1" applyProtection="1">
      <alignment horizontal="justify" vertical="top" wrapText="1"/>
    </xf>
    <xf numFmtId="4" fontId="13" fillId="0" borderId="0" xfId="0" applyNumberFormat="1" applyFont="1" applyFill="1" applyAlignment="1" applyProtection="1">
      <alignment vertical="top"/>
    </xf>
    <xf numFmtId="0" fontId="12" fillId="0" borderId="0" xfId="0" applyNumberFormat="1" applyFont="1" applyFill="1" applyAlignment="1" applyProtection="1">
      <alignment horizontal="justify" vertical="top" wrapText="1"/>
    </xf>
    <xf numFmtId="0" fontId="13" fillId="0" borderId="0" xfId="0" applyNumberFormat="1" applyFont="1" applyFill="1" applyAlignment="1" applyProtection="1">
      <alignment horizontal="justify" vertical="top" wrapText="1"/>
    </xf>
    <xf numFmtId="4" fontId="13" fillId="0" borderId="0" xfId="0" applyNumberFormat="1" applyFont="1" applyAlignment="1" applyProtection="1">
      <alignment vertical="top"/>
    </xf>
    <xf numFmtId="0" fontId="12" fillId="0" borderId="0" xfId="0" applyNumberFormat="1" applyFont="1" applyFill="1" applyBorder="1" applyAlignment="1" applyProtection="1">
      <alignment horizontal="justify" vertical="top" wrapText="1"/>
    </xf>
    <xf numFmtId="4" fontId="12" fillId="0" borderId="0" xfId="0" applyNumberFormat="1" applyFont="1" applyFill="1" applyBorder="1" applyAlignment="1" applyProtection="1">
      <alignment vertical="top"/>
    </xf>
    <xf numFmtId="0" fontId="13" fillId="0" borderId="0" xfId="0" applyFont="1" applyAlignment="1" applyProtection="1">
      <alignment vertical="top"/>
    </xf>
    <xf numFmtId="0" fontId="13" fillId="0" borderId="0" xfId="0" applyFont="1" applyBorder="1" applyAlignment="1" applyProtection="1">
      <alignment vertical="top"/>
    </xf>
    <xf numFmtId="4" fontId="18" fillId="0" borderId="0" xfId="0" applyNumberFormat="1" applyFont="1" applyFill="1" applyAlignment="1" applyProtection="1">
      <alignment vertical="top"/>
    </xf>
    <xf numFmtId="4" fontId="12" fillId="0" borderId="1" xfId="0" applyNumberFormat="1" applyFont="1" applyFill="1" applyBorder="1" applyAlignment="1" applyProtection="1">
      <alignment vertical="top"/>
    </xf>
    <xf numFmtId="0" fontId="13" fillId="0" borderId="0" xfId="0" applyNumberFormat="1" applyFont="1" applyAlignment="1" applyProtection="1">
      <alignment vertical="top"/>
    </xf>
    <xf numFmtId="0" fontId="12" fillId="0" borderId="0" xfId="0" applyFont="1" applyFill="1" applyBorder="1" applyAlignment="1" applyProtection="1">
      <alignment vertical="top"/>
    </xf>
    <xf numFmtId="0" fontId="13" fillId="0" borderId="0" xfId="0" applyNumberFormat="1" applyFont="1" applyAlignment="1" applyProtection="1">
      <alignment horizontal="justify" vertical="top" wrapText="1"/>
    </xf>
    <xf numFmtId="0" fontId="13" fillId="0" borderId="0" xfId="0" applyNumberFormat="1" applyFont="1" applyFill="1" applyAlignment="1" applyProtection="1">
      <alignment vertical="top"/>
    </xf>
    <xf numFmtId="0" fontId="12" fillId="0" borderId="0" xfId="0" applyNumberFormat="1" applyFont="1" applyFill="1" applyBorder="1" applyAlignment="1" applyProtection="1">
      <alignment horizontal="justify" vertical="top"/>
    </xf>
    <xf numFmtId="4" fontId="13" fillId="0" borderId="0" xfId="0" applyNumberFormat="1" applyFont="1" applyFill="1" applyAlignment="1" applyProtection="1">
      <alignment horizontal="right" vertical="top"/>
    </xf>
    <xf numFmtId="4" fontId="19" fillId="0" borderId="0" xfId="0" applyNumberFormat="1" applyFont="1" applyFill="1" applyBorder="1" applyAlignment="1" applyProtection="1">
      <alignment horizontal="right" vertical="top"/>
    </xf>
    <xf numFmtId="4" fontId="13" fillId="0" borderId="0" xfId="0" applyNumberFormat="1" applyFont="1" applyFill="1" applyBorder="1" applyAlignment="1" applyProtection="1">
      <alignment horizontal="right" vertical="top"/>
    </xf>
    <xf numFmtId="0" fontId="10" fillId="0" borderId="0" xfId="2" applyNumberFormat="1" applyFont="1" applyFill="1" applyAlignment="1" applyProtection="1">
      <alignment horizontal="justify" vertical="top" wrapText="1"/>
    </xf>
    <xf numFmtId="4" fontId="10" fillId="0" borderId="0" xfId="2" applyNumberFormat="1" applyFont="1" applyFill="1" applyAlignment="1" applyProtection="1">
      <alignment horizontal="right" vertical="top"/>
    </xf>
    <xf numFmtId="4" fontId="10" fillId="0" borderId="0" xfId="2" applyNumberFormat="1" applyFont="1" applyFill="1" applyAlignment="1" applyProtection="1">
      <alignment horizontal="right" vertical="top"/>
      <protection locked="0"/>
    </xf>
    <xf numFmtId="49" fontId="10" fillId="0" borderId="0" xfId="2" applyNumberFormat="1" applyFont="1" applyBorder="1" applyAlignment="1" applyProtection="1">
      <alignment horizontal="justify" vertical="top"/>
    </xf>
    <xf numFmtId="4" fontId="10" fillId="0" borderId="0" xfId="2" applyNumberFormat="1" applyFont="1" applyFill="1" applyBorder="1" applyAlignment="1" applyProtection="1">
      <alignment horizontal="right" vertical="top"/>
      <protection locked="0"/>
    </xf>
    <xf numFmtId="0" fontId="12" fillId="0" borderId="0" xfId="2" applyFont="1" applyBorder="1" applyAlignment="1" applyProtection="1">
      <alignment horizontal="justify" vertical="top"/>
    </xf>
    <xf numFmtId="0" fontId="13" fillId="0" borderId="0" xfId="2" applyFont="1" applyBorder="1" applyAlignment="1" applyProtection="1">
      <alignment horizontal="right" vertical="top"/>
    </xf>
    <xf numFmtId="4" fontId="10" fillId="0" borderId="1" xfId="0" applyNumberFormat="1" applyFont="1" applyBorder="1" applyAlignment="1" applyProtection="1">
      <alignment vertical="top"/>
      <protection locked="0"/>
    </xf>
    <xf numFmtId="4" fontId="10" fillId="0" borderId="0" xfId="0" applyNumberFormat="1" applyFont="1" applyFill="1" applyAlignment="1" applyProtection="1">
      <alignment vertical="top"/>
      <protection locked="0"/>
    </xf>
    <xf numFmtId="4" fontId="10" fillId="0" borderId="1" xfId="0" applyNumberFormat="1" applyFont="1" applyFill="1" applyBorder="1" applyAlignment="1" applyProtection="1">
      <alignment vertical="top"/>
      <protection locked="0"/>
    </xf>
    <xf numFmtId="0" fontId="10" fillId="0" borderId="0" xfId="0" applyFont="1" applyBorder="1" applyAlignment="1" applyProtection="1">
      <alignment horizontal="justify" vertical="top"/>
    </xf>
    <xf numFmtId="4" fontId="10" fillId="0" borderId="0" xfId="0" applyNumberFormat="1" applyFont="1" applyFill="1" applyAlignment="1" applyProtection="1">
      <alignment horizontal="right" vertical="top"/>
    </xf>
    <xf numFmtId="4" fontId="10" fillId="0" borderId="0" xfId="0" applyNumberFormat="1" applyFont="1" applyAlignment="1" applyProtection="1">
      <alignment horizontal="right" vertical="top"/>
      <protection locked="0"/>
    </xf>
    <xf numFmtId="0" fontId="11" fillId="0" borderId="0" xfId="0" applyFont="1" applyBorder="1" applyAlignment="1" applyProtection="1">
      <alignment horizontal="right" vertical="top"/>
    </xf>
    <xf numFmtId="4" fontId="10" fillId="0" borderId="0" xfId="0" applyNumberFormat="1" applyFont="1" applyFill="1" applyAlignment="1" applyProtection="1">
      <alignment horizontal="right" vertical="top"/>
      <protection locked="0"/>
    </xf>
    <xf numFmtId="4" fontId="10" fillId="0" borderId="0" xfId="0" applyNumberFormat="1" applyFont="1" applyFill="1" applyBorder="1" applyAlignment="1" applyProtection="1">
      <alignment horizontal="right" vertical="top"/>
    </xf>
    <xf numFmtId="4" fontId="10" fillId="0" borderId="0" xfId="0" applyNumberFormat="1" applyFont="1" applyFill="1" applyBorder="1" applyAlignment="1" applyProtection="1">
      <alignment horizontal="right" vertical="top"/>
      <protection locked="0"/>
    </xf>
    <xf numFmtId="0" fontId="10" fillId="0" borderId="0" xfId="0" applyNumberFormat="1" applyFont="1" applyFill="1" applyBorder="1" applyAlignment="1" applyProtection="1">
      <alignment horizontal="justify" vertical="top"/>
    </xf>
    <xf numFmtId="49" fontId="11" fillId="0" borderId="0" xfId="0" applyNumberFormat="1" applyFont="1" applyFill="1" applyBorder="1" applyAlignment="1" applyProtection="1">
      <alignment horizontal="right" vertical="top"/>
    </xf>
    <xf numFmtId="4" fontId="10" fillId="0" borderId="1" xfId="0" applyNumberFormat="1" applyFont="1" applyFill="1" applyBorder="1" applyAlignment="1" applyProtection="1">
      <alignment horizontal="right" vertical="top"/>
    </xf>
    <xf numFmtId="4" fontId="10" fillId="0" borderId="0" xfId="0" applyNumberFormat="1" applyFont="1" applyFill="1" applyBorder="1" applyAlignment="1" applyProtection="1">
      <alignment vertical="top"/>
      <protection locked="0"/>
    </xf>
    <xf numFmtId="2" fontId="10" fillId="0" borderId="0" xfId="2" applyNumberFormat="1" applyFont="1" applyFill="1" applyAlignment="1" applyProtection="1">
      <alignment horizontal="right" vertical="top"/>
    </xf>
    <xf numFmtId="0" fontId="10" fillId="0" borderId="0" xfId="2" applyFont="1" applyFill="1" applyAlignment="1" applyProtection="1">
      <alignment horizontal="justify" vertical="top" wrapText="1"/>
    </xf>
    <xf numFmtId="0" fontId="10" fillId="0" borderId="0" xfId="0" applyNumberFormat="1" applyFont="1" applyFill="1" applyBorder="1" applyAlignment="1" applyProtection="1">
      <alignment horizontal="justify" vertical="top" wrapText="1"/>
    </xf>
    <xf numFmtId="0" fontId="14" fillId="0" borderId="0" xfId="0" applyFont="1" applyAlignment="1" applyProtection="1">
      <alignment vertical="top"/>
    </xf>
    <xf numFmtId="0" fontId="10" fillId="0" borderId="0" xfId="0" applyFont="1" applyAlignment="1" applyProtection="1">
      <alignment vertical="top"/>
    </xf>
    <xf numFmtId="0" fontId="14" fillId="0" borderId="0" xfId="0" applyFont="1" applyBorder="1" applyAlignment="1" applyProtection="1">
      <alignment vertical="top"/>
    </xf>
    <xf numFmtId="4" fontId="10" fillId="0" borderId="0" xfId="0" applyNumberFormat="1" applyFont="1" applyAlignment="1" applyProtection="1">
      <alignment vertical="top" wrapText="1"/>
      <protection locked="0"/>
    </xf>
    <xf numFmtId="2" fontId="10" fillId="0" borderId="0" xfId="0" applyNumberFormat="1" applyFont="1" applyFill="1" applyAlignment="1" applyProtection="1">
      <alignment horizontal="right" vertical="top"/>
    </xf>
    <xf numFmtId="0" fontId="13" fillId="0" borderId="0" xfId="0" applyFont="1" applyFill="1" applyAlignment="1" applyProtection="1">
      <alignment horizontal="justify" vertical="top" wrapText="1"/>
    </xf>
    <xf numFmtId="4" fontId="10" fillId="0" borderId="0" xfId="0" applyNumberFormat="1" applyFont="1" applyAlignment="1" applyProtection="1">
      <alignment vertical="top"/>
      <protection locked="0"/>
    </xf>
    <xf numFmtId="4" fontId="10" fillId="0" borderId="0" xfId="0" applyNumberFormat="1" applyFont="1" applyBorder="1" applyAlignment="1" applyProtection="1">
      <alignment horizontal="right" vertical="top"/>
    </xf>
    <xf numFmtId="4" fontId="10" fillId="0" borderId="0" xfId="0" applyNumberFormat="1" applyFont="1" applyBorder="1" applyAlignment="1" applyProtection="1">
      <alignment horizontal="right" vertical="top"/>
      <protection locked="0"/>
    </xf>
    <xf numFmtId="4" fontId="14" fillId="0" borderId="0" xfId="0" applyNumberFormat="1" applyFont="1" applyFill="1" applyAlignment="1" applyProtection="1">
      <alignment horizontal="right" vertical="top"/>
    </xf>
    <xf numFmtId="0" fontId="10" fillId="0" borderId="1" xfId="0" applyFont="1" applyFill="1" applyBorder="1" applyAlignment="1" applyProtection="1">
      <alignment horizontal="left" vertical="top"/>
    </xf>
    <xf numFmtId="0" fontId="10" fillId="0" borderId="0" xfId="0" applyFont="1" applyFill="1" applyBorder="1" applyAlignment="1" applyProtection="1">
      <alignment vertical="top"/>
    </xf>
    <xf numFmtId="49" fontId="10" fillId="0" borderId="2" xfId="0" applyNumberFormat="1" applyFont="1" applyFill="1" applyBorder="1" applyAlignment="1" applyProtection="1">
      <alignment vertical="top"/>
    </xf>
    <xf numFmtId="49" fontId="10" fillId="0" borderId="1" xfId="0" applyNumberFormat="1" applyFont="1" applyFill="1" applyBorder="1" applyAlignment="1" applyProtection="1">
      <alignment vertical="top"/>
    </xf>
    <xf numFmtId="49" fontId="11" fillId="0" borderId="1" xfId="0" applyNumberFormat="1" applyFont="1" applyFill="1" applyBorder="1" applyAlignment="1" applyProtection="1">
      <alignment vertical="top"/>
    </xf>
    <xf numFmtId="4" fontId="11" fillId="0" borderId="0" xfId="0" applyNumberFormat="1" applyFont="1" applyFill="1" applyAlignment="1" applyProtection="1">
      <alignment vertical="top"/>
    </xf>
    <xf numFmtId="0" fontId="11" fillId="0" borderId="2" xfId="0" applyFont="1" applyFill="1" applyBorder="1" applyAlignment="1" applyProtection="1">
      <alignment horizontal="justify" vertical="top" wrapText="1"/>
    </xf>
    <xf numFmtId="4" fontId="11" fillId="0" borderId="2" xfId="0" applyNumberFormat="1" applyFont="1" applyFill="1" applyBorder="1" applyAlignment="1" applyProtection="1">
      <alignment vertical="top"/>
    </xf>
    <xf numFmtId="4" fontId="11" fillId="0" borderId="0" xfId="0" applyNumberFormat="1" applyFont="1" applyFill="1" applyAlignment="1" applyProtection="1">
      <alignment horizontal="left" vertical="top" wrapText="1"/>
    </xf>
    <xf numFmtId="4" fontId="10" fillId="0" borderId="0" xfId="0" applyNumberFormat="1" applyFont="1" applyBorder="1" applyAlignment="1" applyProtection="1">
      <alignment vertical="top"/>
      <protection locked="0"/>
    </xf>
    <xf numFmtId="4" fontId="10" fillId="0" borderId="2" xfId="0" applyNumberFormat="1" applyFont="1" applyFill="1" applyBorder="1" applyAlignment="1" applyProtection="1">
      <alignment vertical="top"/>
      <protection locked="0"/>
    </xf>
    <xf numFmtId="2" fontId="10" fillId="0" borderId="0" xfId="2" applyNumberFormat="1" applyFont="1" applyFill="1" applyAlignment="1" applyProtection="1">
      <alignment horizontal="right" vertical="top"/>
      <protection locked="0"/>
    </xf>
    <xf numFmtId="0" fontId="10" fillId="0" borderId="0" xfId="2" applyFont="1" applyBorder="1" applyAlignment="1" applyProtection="1">
      <alignment horizontal="right" vertical="top"/>
      <protection locked="0"/>
    </xf>
    <xf numFmtId="0" fontId="10" fillId="0" borderId="0" xfId="0" applyFont="1" applyBorder="1" applyAlignment="1" applyProtection="1">
      <alignment vertical="top"/>
      <protection locked="0"/>
    </xf>
    <xf numFmtId="2" fontId="10" fillId="0" borderId="0" xfId="0" applyNumberFormat="1" applyFont="1" applyFill="1" applyAlignment="1" applyProtection="1">
      <alignment vertical="top"/>
      <protection locked="0"/>
    </xf>
    <xf numFmtId="4" fontId="11" fillId="0" borderId="4" xfId="0" applyNumberFormat="1" applyFont="1" applyBorder="1" applyAlignment="1" applyProtection="1">
      <alignment horizontal="center" vertical="top" wrapText="1"/>
      <protection locked="0"/>
    </xf>
    <xf numFmtId="0" fontId="20" fillId="0" borderId="0" xfId="0" applyNumberFormat="1" applyFont="1" applyFill="1" applyAlignment="1" applyProtection="1">
      <alignment horizontal="justify" vertical="top" wrapText="1"/>
    </xf>
    <xf numFmtId="0" fontId="22" fillId="0" borderId="3" xfId="0" applyNumberFormat="1" applyFont="1" applyFill="1" applyBorder="1" applyAlignment="1" applyProtection="1">
      <alignment vertical="center"/>
    </xf>
    <xf numFmtId="49" fontId="10" fillId="0" borderId="6" xfId="0" applyNumberFormat="1" applyFont="1" applyBorder="1" applyAlignment="1" applyProtection="1">
      <alignment vertical="center"/>
    </xf>
    <xf numFmtId="4" fontId="10" fillId="0" borderId="3" xfId="0" applyNumberFormat="1" applyFont="1" applyFill="1" applyBorder="1" applyAlignment="1" applyProtection="1">
      <alignment horizontal="right" vertical="center"/>
    </xf>
    <xf numFmtId="4" fontId="10" fillId="0" borderId="3" xfId="0" applyNumberFormat="1" applyFont="1" applyFill="1" applyBorder="1" applyAlignment="1" applyProtection="1">
      <alignment horizontal="right" vertical="center"/>
      <protection locked="0"/>
    </xf>
    <xf numFmtId="4" fontId="10" fillId="0" borderId="7" xfId="0" applyNumberFormat="1" applyFont="1" applyFill="1" applyBorder="1" applyAlignment="1" applyProtection="1">
      <alignment horizontal="right" vertical="center"/>
      <protection locked="0"/>
    </xf>
    <xf numFmtId="49" fontId="10" fillId="0" borderId="0" xfId="0" applyNumberFormat="1" applyFont="1" applyBorder="1" applyAlignment="1" applyProtection="1">
      <alignment vertical="top"/>
    </xf>
    <xf numFmtId="0" fontId="21" fillId="0" borderId="0" xfId="0" applyNumberFormat="1" applyFont="1" applyFill="1" applyAlignment="1" applyProtection="1">
      <alignment horizontal="justify" vertical="center" wrapText="1"/>
    </xf>
    <xf numFmtId="0" fontId="20" fillId="2" borderId="8" xfId="0" applyNumberFormat="1" applyFont="1" applyFill="1" applyBorder="1" applyAlignment="1" applyProtection="1">
      <alignment horizontal="justify" vertical="top" wrapText="1"/>
    </xf>
    <xf numFmtId="4" fontId="10" fillId="2" borderId="9" xfId="0" applyNumberFormat="1" applyFont="1" applyFill="1" applyBorder="1" applyAlignment="1" applyProtection="1">
      <alignment horizontal="right" vertical="top"/>
      <protection locked="0"/>
    </xf>
    <xf numFmtId="0" fontId="20" fillId="0" borderId="0" xfId="0" applyNumberFormat="1" applyFont="1" applyFill="1" applyBorder="1" applyAlignment="1" applyProtection="1">
      <alignment horizontal="justify" vertical="top" wrapText="1"/>
    </xf>
    <xf numFmtId="20" fontId="20" fillId="0" borderId="0" xfId="0" applyNumberFormat="1" applyFont="1" applyFill="1" applyBorder="1" applyAlignment="1" applyProtection="1">
      <alignment horizontal="justify" vertical="top" wrapText="1"/>
    </xf>
    <xf numFmtId="0" fontId="0" fillId="0" borderId="0" xfId="0" applyFill="1"/>
    <xf numFmtId="0" fontId="1" fillId="0" borderId="0" xfId="6"/>
    <xf numFmtId="4" fontId="10" fillId="0" borderId="0" xfId="6" applyNumberFormat="1" applyFont="1" applyFill="1" applyAlignment="1" applyProtection="1">
      <alignment vertical="top"/>
    </xf>
    <xf numFmtId="4" fontId="11" fillId="0" borderId="10" xfId="6" applyNumberFormat="1" applyFont="1" applyFill="1" applyBorder="1" applyAlignment="1" applyProtection="1">
      <alignment vertical="top"/>
    </xf>
    <xf numFmtId="4" fontId="10" fillId="0" borderId="0" xfId="6" applyNumberFormat="1" applyFont="1" applyFill="1" applyAlignment="1" applyProtection="1">
      <alignment horizontal="right" vertical="top"/>
      <protection locked="0"/>
    </xf>
    <xf numFmtId="49" fontId="13" fillId="0" borderId="0" xfId="6" applyNumberFormat="1" applyFont="1" applyFill="1" applyBorder="1" applyAlignment="1" applyProtection="1">
      <alignment vertical="top"/>
    </xf>
    <xf numFmtId="4" fontId="10" fillId="0" borderId="0" xfId="6" applyNumberFormat="1" applyFont="1" applyFill="1" applyBorder="1" applyAlignment="1" applyProtection="1">
      <alignment horizontal="right" vertical="top"/>
      <protection locked="0"/>
    </xf>
    <xf numFmtId="49" fontId="10" fillId="0" borderId="0" xfId="6" applyNumberFormat="1" applyFont="1" applyFill="1" applyBorder="1" applyAlignment="1" applyProtection="1">
      <alignment vertical="top"/>
    </xf>
    <xf numFmtId="0" fontId="10" fillId="0" borderId="0" xfId="6" applyNumberFormat="1" applyFont="1" applyFill="1" applyAlignment="1" applyProtection="1">
      <alignment horizontal="justify" vertical="top" wrapText="1"/>
    </xf>
    <xf numFmtId="0" fontId="12" fillId="0" borderId="0" xfId="6" applyFont="1" applyFill="1" applyBorder="1" applyProtection="1"/>
    <xf numFmtId="0" fontId="12" fillId="0" borderId="0" xfId="6" applyFont="1" applyFill="1" applyBorder="1" applyAlignment="1" applyProtection="1">
      <alignment vertical="top"/>
    </xf>
    <xf numFmtId="4" fontId="10" fillId="0" borderId="0" xfId="6" applyNumberFormat="1" applyFont="1" applyFill="1" applyAlignment="1" applyProtection="1">
      <alignment vertical="top"/>
      <protection locked="0"/>
    </xf>
    <xf numFmtId="0" fontId="11" fillId="0" borderId="10" xfId="6" applyNumberFormat="1" applyFont="1" applyFill="1" applyBorder="1" applyAlignment="1" applyProtection="1">
      <alignment horizontal="justify" vertical="top" wrapText="1"/>
    </xf>
    <xf numFmtId="4" fontId="11" fillId="0" borderId="0" xfId="6" applyNumberFormat="1" applyFont="1" applyFill="1" applyBorder="1" applyAlignment="1" applyProtection="1">
      <alignment vertical="top"/>
      <protection locked="0"/>
    </xf>
    <xf numFmtId="4" fontId="12" fillId="0" borderId="0" xfId="6" applyNumberFormat="1" applyFont="1" applyFill="1" applyBorder="1" applyAlignment="1" applyProtection="1">
      <alignment vertical="top"/>
    </xf>
    <xf numFmtId="4" fontId="10" fillId="0" borderId="10" xfId="6" applyNumberFormat="1" applyFont="1" applyFill="1" applyBorder="1" applyAlignment="1" applyProtection="1">
      <alignment horizontal="right" vertical="top"/>
      <protection locked="0"/>
    </xf>
    <xf numFmtId="4" fontId="11" fillId="0" borderId="10" xfId="6" applyNumberFormat="1" applyFont="1" applyFill="1" applyBorder="1" applyAlignment="1" applyProtection="1">
      <alignment vertical="top"/>
      <protection locked="0"/>
    </xf>
    <xf numFmtId="0" fontId="10" fillId="0" borderId="0" xfId="0" applyNumberFormat="1" applyFont="1" applyFill="1" applyAlignment="1" applyProtection="1">
      <alignment vertical="top" wrapText="1"/>
    </xf>
    <xf numFmtId="49" fontId="23" fillId="0" borderId="0" xfId="0" applyNumberFormat="1" applyFont="1" applyFill="1" applyBorder="1" applyAlignment="1" applyProtection="1">
      <alignment vertical="top"/>
    </xf>
    <xf numFmtId="0" fontId="10" fillId="0" borderId="0" xfId="0" applyFont="1" applyAlignment="1">
      <alignment horizontal="justify" vertical="top" wrapText="1"/>
    </xf>
    <xf numFmtId="0" fontId="23" fillId="0" borderId="0" xfId="0" applyFont="1" applyAlignment="1">
      <alignment horizontal="justify" vertical="top" wrapText="1"/>
    </xf>
    <xf numFmtId="0" fontId="23" fillId="0" borderId="0" xfId="0" applyNumberFormat="1" applyFont="1" applyFill="1" applyAlignment="1" applyProtection="1">
      <alignment horizontal="justify" vertical="top" wrapText="1"/>
    </xf>
    <xf numFmtId="4" fontId="26" fillId="0" borderId="0" xfId="0" applyNumberFormat="1" applyFont="1" applyFill="1" applyAlignment="1" applyProtection="1">
      <alignment vertical="top"/>
    </xf>
    <xf numFmtId="4" fontId="23" fillId="0" borderId="0" xfId="0" applyNumberFormat="1" applyFont="1" applyAlignment="1" applyProtection="1">
      <alignment vertical="top"/>
      <protection locked="0"/>
    </xf>
    <xf numFmtId="4" fontId="23" fillId="0" borderId="0" xfId="0" applyNumberFormat="1" applyFont="1" applyFill="1" applyAlignment="1" applyProtection="1">
      <alignment vertical="top"/>
    </xf>
    <xf numFmtId="0" fontId="27" fillId="0" borderId="0" xfId="0" applyFont="1" applyBorder="1" applyProtection="1"/>
    <xf numFmtId="0" fontId="10" fillId="0" borderId="0" xfId="0" applyFont="1" applyAlignment="1">
      <alignment horizontal="left" vertical="top" wrapText="1"/>
    </xf>
    <xf numFmtId="0" fontId="27" fillId="0" borderId="0" xfId="0" applyNumberFormat="1" applyFont="1" applyFill="1" applyAlignment="1" applyProtection="1">
      <alignment horizontal="justify" vertical="top" wrapText="1"/>
    </xf>
    <xf numFmtId="0" fontId="10" fillId="0" borderId="0" xfId="7" applyFont="1" applyAlignment="1">
      <alignment horizontal="justify" vertical="top" wrapText="1"/>
    </xf>
    <xf numFmtId="4" fontId="10" fillId="0" borderId="0" xfId="7" applyNumberFormat="1" applyFont="1" applyAlignment="1">
      <alignment horizontal="right" vertical="top" wrapText="1"/>
    </xf>
    <xf numFmtId="4" fontId="13" fillId="0" borderId="0" xfId="7" applyNumberFormat="1" applyFont="1" applyAlignment="1" applyProtection="1">
      <alignment horizontal="right" vertical="top"/>
      <protection locked="0"/>
    </xf>
    <xf numFmtId="4" fontId="10" fillId="0" borderId="0" xfId="7" applyNumberFormat="1" applyFont="1" applyAlignment="1" applyProtection="1">
      <alignment horizontal="right" vertical="top"/>
      <protection locked="0"/>
    </xf>
    <xf numFmtId="4" fontId="10" fillId="0" borderId="0" xfId="0" applyNumberFormat="1" applyFont="1" applyAlignment="1">
      <alignment horizontal="right" vertical="top"/>
    </xf>
    <xf numFmtId="4" fontId="13" fillId="0" borderId="0" xfId="0" applyNumberFormat="1" applyFont="1" applyAlignment="1" applyProtection="1">
      <alignment horizontal="right" vertical="top"/>
      <protection locked="0"/>
    </xf>
    <xf numFmtId="0" fontId="23" fillId="0" borderId="0" xfId="0" applyFont="1" applyFill="1" applyBorder="1" applyAlignment="1" applyProtection="1">
      <alignment vertical="top"/>
    </xf>
    <xf numFmtId="0" fontId="11" fillId="0" borderId="0" xfId="0" applyFont="1" applyAlignment="1">
      <alignment horizontal="justify" vertical="top" wrapText="1"/>
    </xf>
    <xf numFmtId="0" fontId="12" fillId="0" borderId="0" xfId="0" applyFont="1" applyAlignment="1">
      <alignment horizontal="justify" vertical="top"/>
    </xf>
    <xf numFmtId="0" fontId="12" fillId="0" borderId="0" xfId="0" applyFont="1" applyAlignment="1" applyProtection="1">
      <alignment horizontal="justify" vertical="top"/>
      <protection locked="0"/>
    </xf>
    <xf numFmtId="0" fontId="11" fillId="0" borderId="0" xfId="0" applyFont="1" applyAlignment="1">
      <alignment horizontal="justify" vertical="top"/>
    </xf>
    <xf numFmtId="4" fontId="13" fillId="0" borderId="0" xfId="0" applyNumberFormat="1" applyFont="1" applyAlignment="1">
      <alignment horizontal="right" vertical="top"/>
    </xf>
    <xf numFmtId="0" fontId="11" fillId="0" borderId="0" xfId="0" applyFont="1" applyAlignment="1" applyProtection="1">
      <alignment horizontal="justify" vertical="top"/>
      <protection locked="0"/>
    </xf>
    <xf numFmtId="14" fontId="23" fillId="0" borderId="0" xfId="0" applyNumberFormat="1" applyFont="1" applyFill="1" applyBorder="1" applyAlignment="1" applyProtection="1">
      <alignment vertical="top"/>
    </xf>
    <xf numFmtId="4" fontId="11" fillId="0" borderId="0" xfId="0" applyNumberFormat="1" applyFont="1" applyAlignment="1" applyProtection="1">
      <alignment horizontal="left" vertical="top" wrapText="1"/>
      <protection locked="0"/>
    </xf>
    <xf numFmtId="4" fontId="11" fillId="0" borderId="0" xfId="0" applyNumberFormat="1" applyFont="1" applyAlignment="1" applyProtection="1">
      <alignment vertical="top"/>
      <protection locked="0"/>
    </xf>
    <xf numFmtId="4" fontId="11" fillId="0" borderId="1" xfId="0" applyNumberFormat="1" applyFont="1" applyFill="1" applyBorder="1" applyAlignment="1" applyProtection="1">
      <alignment vertical="top"/>
      <protection locked="0"/>
    </xf>
    <xf numFmtId="4" fontId="11" fillId="0" borderId="0" xfId="0" applyNumberFormat="1" applyFont="1" applyFill="1" applyAlignment="1" applyProtection="1">
      <alignment vertical="top"/>
      <protection locked="0"/>
    </xf>
    <xf numFmtId="4" fontId="11" fillId="0" borderId="1" xfId="0" applyNumberFormat="1" applyFont="1" applyBorder="1" applyAlignment="1" applyProtection="1">
      <alignment vertical="top"/>
      <protection locked="0"/>
    </xf>
    <xf numFmtId="4" fontId="11" fillId="0" borderId="0" xfId="0" applyNumberFormat="1" applyFont="1" applyBorder="1" applyAlignment="1" applyProtection="1">
      <alignment vertical="top"/>
      <protection locked="0"/>
    </xf>
    <xf numFmtId="4" fontId="11" fillId="0" borderId="2" xfId="0" applyNumberFormat="1" applyFont="1" applyFill="1" applyBorder="1" applyAlignment="1" applyProtection="1">
      <alignment vertical="top"/>
      <protection locked="0"/>
    </xf>
    <xf numFmtId="4" fontId="11" fillId="0" borderId="0" xfId="0" applyNumberFormat="1" applyFont="1" applyFill="1" applyBorder="1" applyAlignment="1" applyProtection="1">
      <alignment vertical="top"/>
      <protection locked="0"/>
    </xf>
    <xf numFmtId="4" fontId="12" fillId="0" borderId="0" xfId="0" applyNumberFormat="1" applyFont="1" applyBorder="1" applyAlignment="1" applyProtection="1">
      <alignment vertical="top"/>
      <protection locked="0"/>
    </xf>
    <xf numFmtId="4" fontId="13" fillId="0" borderId="0" xfId="0" applyNumberFormat="1" applyFont="1" applyAlignment="1" applyProtection="1">
      <alignment vertical="top"/>
      <protection locked="0"/>
    </xf>
    <xf numFmtId="4" fontId="18" fillId="0" borderId="0" xfId="0" applyNumberFormat="1" applyFont="1" applyAlignment="1" applyProtection="1">
      <alignment vertical="top"/>
      <protection locked="0"/>
    </xf>
    <xf numFmtId="4" fontId="15" fillId="0" borderId="0" xfId="0" applyNumberFormat="1" applyFont="1" applyAlignment="1" applyProtection="1">
      <alignment vertical="top"/>
      <protection locked="0"/>
    </xf>
    <xf numFmtId="0" fontId="11" fillId="0" borderId="0" xfId="0" applyFont="1" applyBorder="1" applyAlignment="1" applyProtection="1">
      <alignment vertical="top"/>
      <protection locked="0"/>
    </xf>
    <xf numFmtId="4" fontId="13" fillId="0" borderId="0" xfId="0" applyNumberFormat="1" applyFont="1" applyFill="1" applyAlignment="1" applyProtection="1">
      <alignment vertical="top"/>
      <protection locked="0"/>
    </xf>
    <xf numFmtId="4" fontId="19" fillId="0" borderId="0" xfId="0" applyNumberFormat="1" applyFont="1" applyFill="1" applyBorder="1" applyAlignment="1" applyProtection="1">
      <alignment horizontal="right" vertical="top"/>
      <protection locked="0"/>
    </xf>
    <xf numFmtId="4" fontId="15" fillId="0" borderId="0" xfId="0" applyNumberFormat="1" applyFont="1" applyFill="1" applyBorder="1" applyAlignment="1" applyProtection="1">
      <alignment vertical="top"/>
      <protection locked="0"/>
    </xf>
    <xf numFmtId="4" fontId="18" fillId="0" borderId="0" xfId="0" applyNumberFormat="1" applyFont="1" applyFill="1" applyBorder="1" applyAlignment="1" applyProtection="1">
      <alignment vertical="top"/>
      <protection locked="0"/>
    </xf>
    <xf numFmtId="4" fontId="11" fillId="0" borderId="1" xfId="0" applyNumberFormat="1" applyFont="1" applyFill="1" applyBorder="1" applyAlignment="1" applyProtection="1">
      <alignment horizontal="right" vertical="top"/>
      <protection locked="0"/>
    </xf>
    <xf numFmtId="4" fontId="13" fillId="0" borderId="0" xfId="0" applyNumberFormat="1" applyFont="1" applyFill="1" applyAlignment="1" applyProtection="1">
      <alignment horizontal="right" vertical="top"/>
      <protection locked="0"/>
    </xf>
    <xf numFmtId="4" fontId="13" fillId="0" borderId="0" xfId="0" applyNumberFormat="1" applyFont="1" applyFill="1" applyBorder="1" applyAlignment="1" applyProtection="1">
      <alignment horizontal="right" vertical="top"/>
      <protection locked="0"/>
    </xf>
    <xf numFmtId="4" fontId="14" fillId="0" borderId="0" xfId="0" applyNumberFormat="1" applyFont="1" applyFill="1" applyAlignment="1" applyProtection="1">
      <alignment horizontal="right" vertical="top"/>
      <protection locked="0"/>
    </xf>
    <xf numFmtId="4" fontId="26" fillId="0" borderId="0" xfId="0" applyNumberFormat="1" applyFont="1" applyAlignment="1" applyProtection="1">
      <alignment vertical="top"/>
      <protection locked="0"/>
    </xf>
    <xf numFmtId="0" fontId="1" fillId="0" borderId="0" xfId="6" applyProtection="1">
      <protection locked="0"/>
    </xf>
    <xf numFmtId="20" fontId="21" fillId="2" borderId="5" xfId="0" applyNumberFormat="1" applyFont="1" applyFill="1" applyBorder="1" applyAlignment="1" applyProtection="1">
      <alignment horizontal="center" vertical="top"/>
    </xf>
  </cellXfs>
  <cellStyles count="8">
    <cellStyle name="Excel Built-in Normal 1" xfId="1" xr:uid="{00000000-0005-0000-0000-000000000000}"/>
    <cellStyle name="Navadno" xfId="0" builtinId="0"/>
    <cellStyle name="Navadno 2" xfId="2" xr:uid="{00000000-0005-0000-0000-000002000000}"/>
    <cellStyle name="Navadno 2 2" xfId="6" xr:uid="{00000000-0005-0000-0000-000003000000}"/>
    <cellStyle name="Navadno 3" xfId="3" xr:uid="{00000000-0005-0000-0000-000004000000}"/>
    <cellStyle name="Navadno_podloga za moj mušter gimn.mariborII.faza-obnova.pzr.27.10.04" xfId="7" xr:uid="{00000000-0005-0000-0000-000005000000}"/>
    <cellStyle name="Normal_PL_SD" xfId="5" xr:uid="{00000000-0005-0000-0000-000006000000}"/>
    <cellStyle name="Vejica 2" xfId="4" xr:uid="{00000000-0005-0000-0000-000007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42"/>
  <sheetViews>
    <sheetView tabSelected="1" view="pageBreakPreview" topLeftCell="A7" zoomScaleNormal="100" zoomScaleSheetLayoutView="100" zoomScalePageLayoutView="81" workbookViewId="0">
      <selection activeCell="D27" sqref="D27"/>
    </sheetView>
  </sheetViews>
  <sheetFormatPr defaultColWidth="9.109375" defaultRowHeight="13.8" x14ac:dyDescent="0.3"/>
  <cols>
    <col min="1" max="1" width="6.6640625" style="14" customWidth="1"/>
    <col min="2" max="2" width="55.6640625" style="47" customWidth="1"/>
    <col min="3" max="3" width="14.6640625" style="45" customWidth="1"/>
    <col min="4" max="4" width="14.6640625" style="93" customWidth="1"/>
    <col min="5" max="5" width="14.6640625" style="48" customWidth="1"/>
    <col min="6" max="7" width="9.109375" style="30"/>
    <col min="8" max="8" width="8.44140625" style="30" customWidth="1"/>
    <col min="9" max="16384" width="9.109375" style="30"/>
  </cols>
  <sheetData>
    <row r="1" spans="1:6" customFormat="1" ht="18" thickBot="1" x14ac:dyDescent="0.3">
      <c r="A1" s="115"/>
      <c r="B1" s="114" t="s">
        <v>130</v>
      </c>
      <c r="C1" s="116"/>
      <c r="D1" s="117"/>
      <c r="E1" s="118"/>
    </row>
    <row r="2" spans="1:6" customFormat="1" x14ac:dyDescent="0.25">
      <c r="A2" s="119"/>
      <c r="B2" s="47"/>
      <c r="C2" s="74"/>
      <c r="D2" s="77"/>
      <c r="E2" s="77"/>
    </row>
    <row r="3" spans="1:6" customFormat="1" x14ac:dyDescent="0.25">
      <c r="A3" s="119"/>
      <c r="B3" s="46"/>
      <c r="C3" s="74"/>
      <c r="D3" s="77"/>
      <c r="E3" s="77"/>
    </row>
    <row r="4" spans="1:6" customFormat="1" ht="18" x14ac:dyDescent="0.25">
      <c r="A4" s="119"/>
      <c r="B4" s="120" t="s">
        <v>0</v>
      </c>
      <c r="C4" s="74"/>
      <c r="D4" s="77"/>
      <c r="E4" s="75"/>
    </row>
    <row r="5" spans="1:6" customFormat="1" ht="15.6" x14ac:dyDescent="0.25">
      <c r="A5" s="119"/>
      <c r="B5" s="113"/>
      <c r="C5" s="74"/>
      <c r="D5" s="77"/>
      <c r="E5" s="75"/>
    </row>
    <row r="6" spans="1:6" customFormat="1" ht="33.75" customHeight="1" x14ac:dyDescent="0.25">
      <c r="A6" s="121"/>
      <c r="B6" s="190" t="s">
        <v>131</v>
      </c>
      <c r="C6" s="190"/>
      <c r="D6" s="190"/>
      <c r="E6" s="122"/>
    </row>
    <row r="7" spans="1:6" s="125" customFormat="1" ht="27.75" customHeight="1" x14ac:dyDescent="0.25">
      <c r="A7" s="123"/>
      <c r="B7" s="124"/>
      <c r="C7" s="78"/>
      <c r="D7" s="79"/>
      <c r="E7" s="79"/>
    </row>
    <row r="8" spans="1:6" s="41" customFormat="1" ht="14.4" x14ac:dyDescent="0.3">
      <c r="A8" s="16"/>
      <c r="B8" s="17"/>
      <c r="C8" s="105"/>
      <c r="D8" s="90"/>
      <c r="E8" s="167"/>
      <c r="F8" s="43"/>
    </row>
    <row r="9" spans="1:6" s="41" customFormat="1" ht="14.4" x14ac:dyDescent="0.3">
      <c r="A9" s="14"/>
      <c r="B9" s="44"/>
      <c r="C9" s="15"/>
      <c r="D9" s="71"/>
      <c r="E9" s="93"/>
      <c r="F9" s="43"/>
    </row>
    <row r="10" spans="1:6" s="41" customFormat="1" ht="14.4" x14ac:dyDescent="0.3">
      <c r="A10" s="27" t="s">
        <v>16</v>
      </c>
      <c r="B10" s="28" t="s">
        <v>1</v>
      </c>
      <c r="C10" s="102"/>
      <c r="D10" s="71"/>
      <c r="E10" s="168"/>
      <c r="F10" s="43"/>
    </row>
    <row r="11" spans="1:6" s="41" customFormat="1" ht="14.4" x14ac:dyDescent="0.3">
      <c r="A11" s="14" t="s">
        <v>18</v>
      </c>
      <c r="B11" s="44" t="s">
        <v>45</v>
      </c>
      <c r="C11" s="102"/>
      <c r="D11" s="71"/>
      <c r="E11" s="71">
        <f>E75</f>
        <v>0</v>
      </c>
      <c r="F11" s="43"/>
    </row>
    <row r="12" spans="1:6" s="41" customFormat="1" ht="14.4" x14ac:dyDescent="0.3">
      <c r="A12" s="14" t="s">
        <v>19</v>
      </c>
      <c r="B12" s="44" t="s">
        <v>8</v>
      </c>
      <c r="C12" s="15"/>
      <c r="D12" s="71"/>
      <c r="E12" s="71">
        <f>E110</f>
        <v>0</v>
      </c>
      <c r="F12" s="43"/>
    </row>
    <row r="13" spans="1:6" s="41" customFormat="1" ht="14.4" x14ac:dyDescent="0.3">
      <c r="A13" s="14" t="s">
        <v>26</v>
      </c>
      <c r="B13" s="44" t="s">
        <v>14</v>
      </c>
      <c r="C13" s="15"/>
      <c r="D13" s="71"/>
      <c r="E13" s="71">
        <f>E118</f>
        <v>0</v>
      </c>
      <c r="F13" s="43"/>
    </row>
    <row r="14" spans="1:6" s="41" customFormat="1" ht="14.4" x14ac:dyDescent="0.3">
      <c r="A14" s="14" t="s">
        <v>28</v>
      </c>
      <c r="B14" s="44" t="s">
        <v>2</v>
      </c>
      <c r="C14" s="15"/>
      <c r="D14" s="71"/>
      <c r="E14" s="71">
        <f>E171</f>
        <v>0</v>
      </c>
      <c r="F14" s="43"/>
    </row>
    <row r="15" spans="1:6" s="41" customFormat="1" ht="15" thickBot="1" x14ac:dyDescent="0.35">
      <c r="A15" s="100"/>
      <c r="B15" s="35" t="s">
        <v>3</v>
      </c>
      <c r="C15" s="36"/>
      <c r="D15" s="72"/>
      <c r="E15" s="169">
        <f>SUM(E11:E14)</f>
        <v>0</v>
      </c>
      <c r="F15" s="43"/>
    </row>
    <row r="16" spans="1:6" s="41" customFormat="1" ht="15" thickTop="1" x14ac:dyDescent="0.3">
      <c r="A16" s="14"/>
      <c r="B16" s="44"/>
      <c r="C16" s="15"/>
      <c r="D16" s="71"/>
      <c r="E16" s="71"/>
      <c r="F16" s="43"/>
    </row>
    <row r="17" spans="1:8" s="41" customFormat="1" ht="14.4" x14ac:dyDescent="0.3">
      <c r="A17" s="14"/>
      <c r="B17" s="44"/>
      <c r="C17" s="15"/>
      <c r="D17" s="71"/>
      <c r="E17" s="71"/>
      <c r="F17" s="43"/>
    </row>
    <row r="18" spans="1:8" s="41" customFormat="1" ht="14.4" x14ac:dyDescent="0.3">
      <c r="A18" s="27" t="s">
        <v>30</v>
      </c>
      <c r="B18" s="28" t="s">
        <v>4</v>
      </c>
      <c r="C18" s="15"/>
      <c r="D18" s="71"/>
      <c r="E18" s="170"/>
      <c r="F18" s="43"/>
    </row>
    <row r="19" spans="1:8" s="41" customFormat="1" ht="14.4" x14ac:dyDescent="0.3">
      <c r="A19" s="14" t="s">
        <v>33</v>
      </c>
      <c r="B19" s="86" t="s">
        <v>86</v>
      </c>
      <c r="C19" s="15"/>
      <c r="D19" s="71"/>
      <c r="E19" s="71">
        <f>E194</f>
        <v>0</v>
      </c>
      <c r="F19" s="43"/>
      <c r="G19" s="42"/>
      <c r="H19" s="47"/>
    </row>
    <row r="20" spans="1:8" s="41" customFormat="1" ht="14.4" x14ac:dyDescent="0.3">
      <c r="A20" s="14" t="s">
        <v>85</v>
      </c>
      <c r="B20" s="98" t="s">
        <v>97</v>
      </c>
      <c r="C20" s="15"/>
      <c r="D20" s="71"/>
      <c r="E20" s="71">
        <f>E205</f>
        <v>0</v>
      </c>
      <c r="F20" s="43"/>
      <c r="G20" s="42"/>
    </row>
    <row r="21" spans="1:8" s="41" customFormat="1" ht="14.4" x14ac:dyDescent="0.3">
      <c r="A21" s="14" t="s">
        <v>88</v>
      </c>
      <c r="B21" s="44" t="s">
        <v>5</v>
      </c>
      <c r="C21" s="15"/>
      <c r="D21" s="71"/>
      <c r="E21" s="71">
        <f>E225</f>
        <v>0</v>
      </c>
      <c r="F21" s="43"/>
      <c r="G21" s="42"/>
    </row>
    <row r="22" spans="1:8" s="41" customFormat="1" ht="14.4" x14ac:dyDescent="0.3">
      <c r="A22" s="14" t="s">
        <v>108</v>
      </c>
      <c r="B22" s="44" t="s">
        <v>109</v>
      </c>
      <c r="C22" s="15"/>
      <c r="D22" s="71"/>
      <c r="E22" s="71">
        <f>E240</f>
        <v>0</v>
      </c>
      <c r="F22" s="43"/>
      <c r="G22" s="42"/>
    </row>
    <row r="23" spans="1:8" s="43" customFormat="1" ht="15" thickBot="1" x14ac:dyDescent="0.35">
      <c r="A23" s="100"/>
      <c r="B23" s="35" t="s">
        <v>6</v>
      </c>
      <c r="C23" s="36"/>
      <c r="D23" s="72"/>
      <c r="E23" s="171">
        <f>SUM(E19:E21)</f>
        <v>0</v>
      </c>
    </row>
    <row r="24" spans="1:8" s="41" customFormat="1" ht="15" thickTop="1" x14ac:dyDescent="0.3">
      <c r="A24" s="14"/>
      <c r="B24" s="25"/>
      <c r="C24" s="26"/>
      <c r="D24" s="83"/>
      <c r="E24" s="172"/>
      <c r="F24" s="43"/>
    </row>
    <row r="25" spans="1:8" s="41" customFormat="1" ht="14.4" x14ac:dyDescent="0.3">
      <c r="A25" s="14"/>
      <c r="B25" s="25"/>
      <c r="C25" s="26"/>
      <c r="D25" s="83"/>
      <c r="E25" s="172"/>
      <c r="F25" s="43"/>
    </row>
    <row r="26" spans="1:8" s="41" customFormat="1" ht="14.4" x14ac:dyDescent="0.3">
      <c r="A26" s="27" t="s">
        <v>156</v>
      </c>
      <c r="B26" s="28" t="s">
        <v>157</v>
      </c>
      <c r="C26" s="15"/>
      <c r="D26" s="71"/>
      <c r="E26" s="170"/>
      <c r="F26" s="43"/>
    </row>
    <row r="27" spans="1:8" s="41" customFormat="1" ht="14.4" x14ac:dyDescent="0.3">
      <c r="A27" s="14" t="s">
        <v>158</v>
      </c>
      <c r="B27" s="86" t="s">
        <v>159</v>
      </c>
      <c r="C27" s="15"/>
      <c r="D27" s="71"/>
      <c r="E27" s="71">
        <v>0</v>
      </c>
      <c r="F27" s="43"/>
    </row>
    <row r="28" spans="1:8" s="41" customFormat="1" ht="15" thickBot="1" x14ac:dyDescent="0.35">
      <c r="A28" s="100"/>
      <c r="B28" s="35" t="s">
        <v>160</v>
      </c>
      <c r="C28" s="36"/>
      <c r="D28" s="72"/>
      <c r="E28" s="171">
        <f>SUM(E27:E27)</f>
        <v>0</v>
      </c>
      <c r="F28" s="43"/>
    </row>
    <row r="29" spans="1:8" s="41" customFormat="1" ht="15.6" thickTop="1" thickBot="1" x14ac:dyDescent="0.35">
      <c r="A29" s="100"/>
      <c r="B29" s="35"/>
      <c r="C29" s="36"/>
      <c r="D29" s="72"/>
      <c r="E29" s="171"/>
      <c r="F29" s="43"/>
    </row>
    <row r="30" spans="1:8" s="41" customFormat="1" ht="15.6" thickTop="1" thickBot="1" x14ac:dyDescent="0.35">
      <c r="A30" s="101"/>
      <c r="B30" s="35" t="s">
        <v>161</v>
      </c>
      <c r="C30" s="36"/>
      <c r="D30" s="72"/>
      <c r="E30" s="171">
        <f>E23+E15+E28</f>
        <v>0</v>
      </c>
      <c r="F30" s="43"/>
    </row>
    <row r="31" spans="1:8" s="41" customFormat="1" ht="15.6" thickTop="1" thickBot="1" x14ac:dyDescent="0.35">
      <c r="A31" s="99"/>
      <c r="B31" s="103" t="s">
        <v>55</v>
      </c>
      <c r="C31" s="104"/>
      <c r="D31" s="107"/>
      <c r="E31" s="173">
        <f>E30*1.22</f>
        <v>0</v>
      </c>
      <c r="F31" s="43"/>
    </row>
    <row r="32" spans="1:8" s="41" customFormat="1" ht="14.4" x14ac:dyDescent="0.3">
      <c r="A32" s="16"/>
      <c r="B32" s="25"/>
      <c r="C32" s="26"/>
      <c r="D32" s="83"/>
      <c r="E32" s="174"/>
    </row>
    <row r="33" spans="1:5" s="41" customFormat="1" ht="14.4" x14ac:dyDescent="0.3">
      <c r="A33" s="16"/>
      <c r="B33" s="49"/>
      <c r="C33" s="50"/>
      <c r="D33" s="83"/>
      <c r="E33" s="175"/>
    </row>
    <row r="34" spans="1:5" x14ac:dyDescent="0.3">
      <c r="E34" s="176"/>
    </row>
    <row r="35" spans="1:5" x14ac:dyDescent="0.3">
      <c r="E35" s="176"/>
    </row>
    <row r="36" spans="1:5" x14ac:dyDescent="0.3">
      <c r="B36" s="17" t="s">
        <v>94</v>
      </c>
      <c r="E36" s="176"/>
    </row>
    <row r="37" spans="1:5" x14ac:dyDescent="0.3">
      <c r="A37" s="18" t="s">
        <v>47</v>
      </c>
      <c r="B37" s="87" t="s">
        <v>61</v>
      </c>
      <c r="E37" s="176"/>
    </row>
    <row r="38" spans="1:5" x14ac:dyDescent="0.3">
      <c r="A38" s="19" t="s">
        <v>57</v>
      </c>
      <c r="B38" s="88" t="s">
        <v>62</v>
      </c>
      <c r="E38" s="176"/>
    </row>
    <row r="39" spans="1:5" x14ac:dyDescent="0.3">
      <c r="A39" s="19"/>
      <c r="B39" s="88" t="s">
        <v>63</v>
      </c>
      <c r="E39" s="176"/>
    </row>
    <row r="40" spans="1:5" x14ac:dyDescent="0.3">
      <c r="A40" s="19" t="s">
        <v>57</v>
      </c>
      <c r="B40" s="88" t="s">
        <v>102</v>
      </c>
      <c r="E40" s="176"/>
    </row>
    <row r="41" spans="1:5" x14ac:dyDescent="0.3">
      <c r="A41" s="19" t="s">
        <v>57</v>
      </c>
      <c r="B41" s="88" t="s">
        <v>64</v>
      </c>
      <c r="E41" s="176"/>
    </row>
    <row r="42" spans="1:5" x14ac:dyDescent="0.3">
      <c r="A42" s="19" t="s">
        <v>57</v>
      </c>
      <c r="B42" s="88" t="s">
        <v>65</v>
      </c>
      <c r="E42" s="176"/>
    </row>
    <row r="43" spans="1:5" x14ac:dyDescent="0.3">
      <c r="A43" s="19" t="s">
        <v>57</v>
      </c>
      <c r="B43" s="88" t="s">
        <v>66</v>
      </c>
      <c r="C43" s="15"/>
      <c r="E43" s="176"/>
    </row>
    <row r="44" spans="1:5" x14ac:dyDescent="0.3">
      <c r="A44" s="19" t="s">
        <v>57</v>
      </c>
      <c r="B44" s="88" t="s">
        <v>79</v>
      </c>
      <c r="C44" s="15"/>
      <c r="E44" s="176"/>
    </row>
    <row r="45" spans="1:5" x14ac:dyDescent="0.3">
      <c r="A45" s="19" t="s">
        <v>57</v>
      </c>
      <c r="B45" s="88" t="s">
        <v>67</v>
      </c>
      <c r="C45" s="15"/>
      <c r="E45" s="176"/>
    </row>
    <row r="46" spans="1:5" x14ac:dyDescent="0.3">
      <c r="A46" s="19" t="s">
        <v>57</v>
      </c>
      <c r="B46" s="88" t="s">
        <v>95</v>
      </c>
      <c r="C46" s="15"/>
      <c r="E46" s="176"/>
    </row>
    <row r="47" spans="1:5" x14ac:dyDescent="0.3">
      <c r="A47" s="19" t="s">
        <v>57</v>
      </c>
      <c r="B47" s="88" t="s">
        <v>68</v>
      </c>
      <c r="C47" s="15"/>
      <c r="E47" s="176"/>
    </row>
    <row r="48" spans="1:5" x14ac:dyDescent="0.3">
      <c r="A48" s="19" t="s">
        <v>57</v>
      </c>
      <c r="B48" s="88" t="s">
        <v>69</v>
      </c>
      <c r="E48" s="176"/>
    </row>
    <row r="49" spans="1:5" x14ac:dyDescent="0.3">
      <c r="A49" s="19" t="s">
        <v>57</v>
      </c>
      <c r="B49" s="88" t="s">
        <v>70</v>
      </c>
      <c r="E49" s="176"/>
    </row>
    <row r="50" spans="1:5" x14ac:dyDescent="0.3">
      <c r="A50" s="19" t="s">
        <v>57</v>
      </c>
      <c r="B50" s="88" t="s">
        <v>71</v>
      </c>
      <c r="E50" s="176"/>
    </row>
    <row r="51" spans="1:5" x14ac:dyDescent="0.3">
      <c r="A51" s="19" t="s">
        <v>57</v>
      </c>
      <c r="B51" s="88" t="s">
        <v>72</v>
      </c>
      <c r="E51" s="176"/>
    </row>
    <row r="52" spans="1:5" x14ac:dyDescent="0.3">
      <c r="A52" s="19" t="s">
        <v>57</v>
      </c>
      <c r="B52" s="88" t="s">
        <v>73</v>
      </c>
      <c r="E52" s="176"/>
    </row>
    <row r="53" spans="1:5" x14ac:dyDescent="0.3">
      <c r="A53" s="19"/>
      <c r="B53" s="51"/>
      <c r="E53" s="176"/>
    </row>
    <row r="54" spans="1:5" s="34" customFormat="1" x14ac:dyDescent="0.3">
      <c r="A54" s="18" t="s">
        <v>48</v>
      </c>
      <c r="B54" s="88" t="s">
        <v>74</v>
      </c>
      <c r="C54" s="15"/>
      <c r="D54" s="93"/>
      <c r="E54" s="176"/>
    </row>
    <row r="55" spans="1:5" s="34" customFormat="1" x14ac:dyDescent="0.3">
      <c r="A55" s="19"/>
      <c r="B55" s="88"/>
      <c r="C55" s="15"/>
      <c r="D55" s="93"/>
      <c r="E55" s="176"/>
    </row>
    <row r="56" spans="1:5" s="34" customFormat="1" x14ac:dyDescent="0.3">
      <c r="A56" s="18" t="s">
        <v>49</v>
      </c>
      <c r="B56" s="88" t="s">
        <v>75</v>
      </c>
      <c r="C56" s="15"/>
      <c r="D56" s="93"/>
      <c r="E56" s="176"/>
    </row>
    <row r="57" spans="1:5" s="34" customFormat="1" x14ac:dyDescent="0.3">
      <c r="A57" s="19"/>
      <c r="B57" s="88" t="s">
        <v>76</v>
      </c>
      <c r="C57" s="15"/>
      <c r="D57" s="93"/>
      <c r="E57" s="176"/>
    </row>
    <row r="58" spans="1:5" s="34" customFormat="1" x14ac:dyDescent="0.3">
      <c r="A58" s="19"/>
      <c r="B58" s="88"/>
      <c r="C58" s="15"/>
      <c r="D58" s="93"/>
      <c r="E58" s="176"/>
    </row>
    <row r="59" spans="1:5" s="34" customFormat="1" x14ac:dyDescent="0.3">
      <c r="A59" s="18" t="s">
        <v>50</v>
      </c>
      <c r="B59" s="88" t="s">
        <v>54</v>
      </c>
      <c r="C59" s="15"/>
      <c r="D59" s="93"/>
      <c r="E59" s="176"/>
    </row>
    <row r="60" spans="1:5" s="34" customFormat="1" x14ac:dyDescent="0.3">
      <c r="A60" s="19"/>
      <c r="B60" s="20"/>
      <c r="C60" s="15"/>
      <c r="D60" s="93"/>
      <c r="E60" s="176"/>
    </row>
    <row r="61" spans="1:5" s="34" customFormat="1" x14ac:dyDescent="0.3">
      <c r="A61" s="18" t="s">
        <v>51</v>
      </c>
      <c r="B61" s="21" t="s">
        <v>53</v>
      </c>
      <c r="C61" s="15"/>
      <c r="D61" s="93"/>
      <c r="E61" s="176"/>
    </row>
    <row r="62" spans="1:5" x14ac:dyDescent="0.3">
      <c r="A62" s="20"/>
      <c r="B62" s="52"/>
      <c r="E62" s="176"/>
    </row>
    <row r="63" spans="1:5" s="34" customFormat="1" x14ac:dyDescent="0.3">
      <c r="A63" s="18" t="s">
        <v>52</v>
      </c>
      <c r="B63" s="89" t="s">
        <v>77</v>
      </c>
      <c r="C63" s="15"/>
      <c r="D63" s="93"/>
      <c r="E63" s="176"/>
    </row>
    <row r="64" spans="1:5" s="34" customFormat="1" x14ac:dyDescent="0.3">
      <c r="A64" s="18"/>
      <c r="B64" s="89" t="s">
        <v>81</v>
      </c>
      <c r="C64" s="15"/>
      <c r="D64" s="93"/>
      <c r="E64" s="176"/>
    </row>
    <row r="65" spans="1:5" s="34" customFormat="1" x14ac:dyDescent="0.3">
      <c r="A65" s="18"/>
      <c r="B65" s="89" t="s">
        <v>78</v>
      </c>
      <c r="C65" s="15"/>
      <c r="D65" s="93"/>
      <c r="E65" s="176"/>
    </row>
    <row r="66" spans="1:5" s="34" customFormat="1" x14ac:dyDescent="0.3">
      <c r="A66" s="14"/>
      <c r="B66" s="44"/>
      <c r="C66" s="15"/>
      <c r="D66" s="93"/>
      <c r="E66" s="176"/>
    </row>
    <row r="67" spans="1:5" x14ac:dyDescent="0.3">
      <c r="A67" s="22" t="s">
        <v>37</v>
      </c>
      <c r="B67" s="23" t="s">
        <v>115</v>
      </c>
      <c r="C67" s="24" t="s">
        <v>38</v>
      </c>
      <c r="D67" s="112" t="s">
        <v>39</v>
      </c>
      <c r="E67" s="112" t="s">
        <v>40</v>
      </c>
    </row>
    <row r="68" spans="1:5" x14ac:dyDescent="0.3">
      <c r="A68" s="16"/>
      <c r="B68" s="25"/>
      <c r="C68" s="26"/>
      <c r="D68" s="106"/>
      <c r="E68" s="172"/>
    </row>
    <row r="69" spans="1:5" x14ac:dyDescent="0.3">
      <c r="A69" s="27" t="s">
        <v>16</v>
      </c>
      <c r="B69" s="28" t="s">
        <v>1</v>
      </c>
      <c r="C69" s="26"/>
      <c r="D69" s="106"/>
      <c r="E69" s="175"/>
    </row>
    <row r="70" spans="1:5" x14ac:dyDescent="0.3">
      <c r="A70" s="16"/>
      <c r="B70" s="25"/>
      <c r="C70" s="26"/>
      <c r="D70" s="106"/>
      <c r="E70" s="175"/>
    </row>
    <row r="71" spans="1:5" x14ac:dyDescent="0.3">
      <c r="A71" s="16" t="s">
        <v>18</v>
      </c>
      <c r="B71" s="17" t="s">
        <v>45</v>
      </c>
      <c r="C71" s="29"/>
      <c r="E71" s="177"/>
    </row>
    <row r="72" spans="1:5" ht="193.2" x14ac:dyDescent="0.3">
      <c r="A72" s="14" t="s">
        <v>17</v>
      </c>
      <c r="B72" s="17" t="s">
        <v>173</v>
      </c>
      <c r="C72" s="29"/>
      <c r="E72" s="178"/>
    </row>
    <row r="73" spans="1:5" x14ac:dyDescent="0.3">
      <c r="B73" s="44" t="s">
        <v>10</v>
      </c>
      <c r="C73" s="15">
        <v>1</v>
      </c>
      <c r="D73" s="71"/>
      <c r="E73" s="71">
        <f>+C73*D73</f>
        <v>0</v>
      </c>
    </row>
    <row r="74" spans="1:5" x14ac:dyDescent="0.3">
      <c r="B74" s="46"/>
      <c r="C74" s="53"/>
      <c r="E74" s="178"/>
    </row>
    <row r="75" spans="1:5" ht="14.4" thickBot="1" x14ac:dyDescent="0.35">
      <c r="A75" s="100"/>
      <c r="B75" s="35" t="s">
        <v>46</v>
      </c>
      <c r="C75" s="36"/>
      <c r="D75" s="72"/>
      <c r="E75" s="169">
        <f>SUM(E72:E74)</f>
        <v>0</v>
      </c>
    </row>
    <row r="76" spans="1:5" ht="14.4" thickTop="1" x14ac:dyDescent="0.3">
      <c r="A76" s="16"/>
      <c r="B76" s="49"/>
      <c r="C76" s="50"/>
      <c r="D76" s="106"/>
      <c r="E76" s="175"/>
    </row>
    <row r="77" spans="1:5" x14ac:dyDescent="0.3">
      <c r="A77" s="16"/>
      <c r="B77" s="49"/>
      <c r="C77" s="50"/>
      <c r="D77" s="106"/>
      <c r="E77" s="175"/>
    </row>
    <row r="78" spans="1:5" s="34" customFormat="1" x14ac:dyDescent="0.3">
      <c r="A78" s="16" t="s">
        <v>19</v>
      </c>
      <c r="B78" s="17" t="s">
        <v>8</v>
      </c>
      <c r="C78" s="53"/>
      <c r="D78" s="93"/>
      <c r="E78" s="177"/>
    </row>
    <row r="79" spans="1:5" s="34" customFormat="1" x14ac:dyDescent="0.3">
      <c r="A79" s="16"/>
      <c r="B79" s="16" t="s">
        <v>44</v>
      </c>
      <c r="C79" s="53"/>
      <c r="D79" s="93"/>
      <c r="E79" s="177"/>
    </row>
    <row r="80" spans="1:5" s="34" customFormat="1" x14ac:dyDescent="0.3">
      <c r="A80" s="18" t="s">
        <v>47</v>
      </c>
      <c r="B80" s="32" t="s">
        <v>56</v>
      </c>
      <c r="C80" s="53"/>
      <c r="D80" s="93"/>
      <c r="E80" s="177"/>
    </row>
    <row r="81" spans="1:5" s="34" customFormat="1" x14ac:dyDescent="0.3">
      <c r="A81" s="18" t="s">
        <v>57</v>
      </c>
      <c r="B81" s="33" t="s">
        <v>58</v>
      </c>
      <c r="C81" s="53"/>
      <c r="D81" s="93"/>
      <c r="E81" s="177"/>
    </row>
    <row r="82" spans="1:5" s="34" customFormat="1" x14ac:dyDescent="0.3">
      <c r="A82" s="18" t="s">
        <v>57</v>
      </c>
      <c r="B82" s="33" t="s">
        <v>59</v>
      </c>
      <c r="C82" s="53"/>
      <c r="D82" s="93"/>
      <c r="E82" s="177"/>
    </row>
    <row r="83" spans="1:5" s="34" customFormat="1" x14ac:dyDescent="0.3">
      <c r="A83" s="18" t="s">
        <v>57</v>
      </c>
      <c r="B83" s="33" t="s">
        <v>60</v>
      </c>
      <c r="C83" s="53"/>
      <c r="D83" s="93"/>
      <c r="E83" s="177"/>
    </row>
    <row r="84" spans="1:5" s="34" customFormat="1" x14ac:dyDescent="0.3">
      <c r="A84" s="18"/>
      <c r="B84" s="55"/>
      <c r="C84" s="53"/>
      <c r="D84" s="93"/>
      <c r="E84" s="177"/>
    </row>
    <row r="85" spans="1:5" ht="55.2" x14ac:dyDescent="0.3">
      <c r="A85" s="66" t="s">
        <v>20</v>
      </c>
      <c r="B85" s="63" t="s">
        <v>132</v>
      </c>
      <c r="C85" s="84"/>
      <c r="D85" s="108"/>
      <c r="E85" s="71"/>
    </row>
    <row r="86" spans="1:5" x14ac:dyDescent="0.3">
      <c r="A86" s="66"/>
      <c r="B86" s="63" t="s">
        <v>43</v>
      </c>
      <c r="C86" s="84">
        <v>100</v>
      </c>
      <c r="D86" s="108"/>
      <c r="E86" s="71">
        <f>+C86*D86</f>
        <v>0</v>
      </c>
    </row>
    <row r="87" spans="1:5" x14ac:dyDescent="0.3">
      <c r="A87" s="66"/>
      <c r="B87" s="68"/>
      <c r="C87" s="69"/>
      <c r="D87" s="109"/>
      <c r="E87" s="71"/>
    </row>
    <row r="88" spans="1:5" ht="41.4" x14ac:dyDescent="0.3">
      <c r="A88" s="66" t="s">
        <v>21</v>
      </c>
      <c r="B88" s="63" t="s">
        <v>133</v>
      </c>
      <c r="C88" s="84"/>
      <c r="D88" s="108"/>
      <c r="E88" s="71"/>
    </row>
    <row r="89" spans="1:5" x14ac:dyDescent="0.3">
      <c r="A89" s="66"/>
      <c r="B89" s="63" t="s">
        <v>43</v>
      </c>
      <c r="C89" s="84">
        <v>30</v>
      </c>
      <c r="D89" s="108"/>
      <c r="E89" s="71">
        <f>+C89*D89</f>
        <v>0</v>
      </c>
    </row>
    <row r="90" spans="1:5" x14ac:dyDescent="0.3">
      <c r="A90" s="66"/>
      <c r="B90" s="63"/>
      <c r="C90" s="84"/>
      <c r="D90" s="108"/>
      <c r="E90" s="71"/>
    </row>
    <row r="91" spans="1:5" ht="41.4" x14ac:dyDescent="0.3">
      <c r="A91" s="66" t="s">
        <v>22</v>
      </c>
      <c r="B91" s="63" t="s">
        <v>134</v>
      </c>
      <c r="C91" s="84"/>
      <c r="D91" s="108"/>
      <c r="E91" s="71"/>
    </row>
    <row r="92" spans="1:5" x14ac:dyDescent="0.3">
      <c r="A92" s="66"/>
      <c r="B92" s="63" t="s">
        <v>43</v>
      </c>
      <c r="C92" s="84">
        <v>25</v>
      </c>
      <c r="D92" s="108"/>
      <c r="E92" s="71">
        <f>C92*D92</f>
        <v>0</v>
      </c>
    </row>
    <row r="93" spans="1:5" x14ac:dyDescent="0.3">
      <c r="A93" s="66"/>
      <c r="B93" s="63"/>
      <c r="C93" s="84"/>
      <c r="D93" s="108"/>
      <c r="E93" s="71"/>
    </row>
    <row r="94" spans="1:5" ht="41.4" x14ac:dyDescent="0.3">
      <c r="A94" s="66" t="s">
        <v>23</v>
      </c>
      <c r="B94" s="63" t="s">
        <v>141</v>
      </c>
      <c r="C94" s="84"/>
      <c r="D94" s="108"/>
      <c r="E94" s="71"/>
    </row>
    <row r="95" spans="1:5" x14ac:dyDescent="0.3">
      <c r="A95" s="66"/>
      <c r="B95" s="63" t="s">
        <v>43</v>
      </c>
      <c r="C95" s="84">
        <v>30</v>
      </c>
      <c r="D95" s="108"/>
      <c r="E95" s="71">
        <f>C95*D95</f>
        <v>0</v>
      </c>
    </row>
    <row r="96" spans="1:5" x14ac:dyDescent="0.3">
      <c r="A96" s="66"/>
      <c r="B96" s="63"/>
      <c r="C96" s="84"/>
      <c r="D96" s="108"/>
      <c r="E96" s="71"/>
    </row>
    <row r="97" spans="1:5" ht="69" x14ac:dyDescent="0.3">
      <c r="A97" s="66" t="s">
        <v>24</v>
      </c>
      <c r="B97" s="63" t="s">
        <v>142</v>
      </c>
      <c r="C97" s="84"/>
      <c r="D97" s="108"/>
      <c r="E97" s="71"/>
    </row>
    <row r="98" spans="1:5" x14ac:dyDescent="0.3">
      <c r="A98" s="66"/>
      <c r="B98" s="63" t="s">
        <v>43</v>
      </c>
      <c r="C98" s="64">
        <v>15</v>
      </c>
      <c r="D98" s="67"/>
      <c r="E98" s="71">
        <f>C97</f>
        <v>0</v>
      </c>
    </row>
    <row r="99" spans="1:5" x14ac:dyDescent="0.3">
      <c r="A99" s="66"/>
      <c r="B99" s="63"/>
      <c r="C99" s="64"/>
      <c r="D99" s="67"/>
      <c r="E99" s="71"/>
    </row>
    <row r="100" spans="1:5" ht="41.4" x14ac:dyDescent="0.3">
      <c r="A100" s="66" t="s">
        <v>25</v>
      </c>
      <c r="B100" s="63" t="s">
        <v>148</v>
      </c>
      <c r="C100" s="64"/>
      <c r="D100" s="67"/>
      <c r="E100" s="71"/>
    </row>
    <row r="101" spans="1:5" x14ac:dyDescent="0.3">
      <c r="A101" s="66"/>
      <c r="B101" s="63" t="s">
        <v>42</v>
      </c>
      <c r="C101" s="64">
        <v>25</v>
      </c>
      <c r="D101" s="67"/>
      <c r="E101" s="71">
        <f>C101*D101</f>
        <v>0</v>
      </c>
    </row>
    <row r="102" spans="1:5" x14ac:dyDescent="0.3">
      <c r="A102" s="66"/>
      <c r="B102" s="63"/>
      <c r="C102" s="64"/>
      <c r="D102" s="67"/>
      <c r="E102" s="71"/>
    </row>
    <row r="103" spans="1:5" ht="27.6" x14ac:dyDescent="0.3">
      <c r="A103" s="66" t="s">
        <v>162</v>
      </c>
      <c r="B103" s="63" t="s">
        <v>163</v>
      </c>
      <c r="C103" s="64"/>
      <c r="D103" s="67"/>
      <c r="E103" s="71"/>
    </row>
    <row r="104" spans="1:5" x14ac:dyDescent="0.3">
      <c r="A104" s="66" t="s">
        <v>164</v>
      </c>
      <c r="B104" s="63" t="s">
        <v>165</v>
      </c>
      <c r="C104" s="64">
        <v>6</v>
      </c>
      <c r="D104" s="67"/>
      <c r="E104" s="71">
        <f>C104*D104</f>
        <v>0</v>
      </c>
    </row>
    <row r="105" spans="1:5" x14ac:dyDescent="0.3">
      <c r="A105" s="66" t="s">
        <v>166</v>
      </c>
      <c r="B105" s="63" t="s">
        <v>167</v>
      </c>
      <c r="C105" s="64">
        <v>6</v>
      </c>
      <c r="D105" s="67"/>
      <c r="E105" s="71">
        <f>C105*D105</f>
        <v>0</v>
      </c>
    </row>
    <row r="106" spans="1:5" x14ac:dyDescent="0.3">
      <c r="A106" s="66"/>
      <c r="B106" s="63"/>
      <c r="C106" s="64"/>
      <c r="D106" s="67"/>
      <c r="E106" s="71"/>
    </row>
    <row r="107" spans="1:5" ht="36.75" customHeight="1" x14ac:dyDescent="0.3">
      <c r="A107" s="66" t="s">
        <v>168</v>
      </c>
      <c r="B107" s="63" t="s">
        <v>171</v>
      </c>
      <c r="C107" s="64"/>
      <c r="D107" s="67"/>
      <c r="E107" s="71"/>
    </row>
    <row r="108" spans="1:5" x14ac:dyDescent="0.3">
      <c r="A108" s="66"/>
      <c r="B108" s="63" t="s">
        <v>10</v>
      </c>
      <c r="C108" s="64">
        <v>3</v>
      </c>
      <c r="D108" s="67"/>
      <c r="E108" s="71">
        <f>C108*D108</f>
        <v>0</v>
      </c>
    </row>
    <row r="109" spans="1:5" x14ac:dyDescent="0.3">
      <c r="A109" s="66"/>
      <c r="B109" s="63"/>
      <c r="C109" s="64"/>
      <c r="D109" s="67"/>
      <c r="E109" s="71"/>
    </row>
    <row r="110" spans="1:5" ht="14.4" thickBot="1" x14ac:dyDescent="0.35">
      <c r="A110" s="101"/>
      <c r="B110" s="35" t="s">
        <v>9</v>
      </c>
      <c r="C110" s="36"/>
      <c r="D110" s="70"/>
      <c r="E110" s="171">
        <f>SUM(E85:E109)</f>
        <v>0</v>
      </c>
    </row>
    <row r="111" spans="1:5" ht="14.4" thickTop="1" x14ac:dyDescent="0.3">
      <c r="A111" s="16"/>
      <c r="B111" s="49"/>
      <c r="C111" s="50"/>
      <c r="D111" s="106"/>
      <c r="E111" s="175"/>
    </row>
    <row r="112" spans="1:5" x14ac:dyDescent="0.3">
      <c r="A112" s="16"/>
      <c r="B112" s="49"/>
      <c r="C112" s="50"/>
      <c r="D112" s="106"/>
      <c r="E112" s="175"/>
    </row>
    <row r="113" spans="1:6" x14ac:dyDescent="0.3">
      <c r="A113" s="16" t="s">
        <v>26</v>
      </c>
      <c r="B113" s="17" t="s">
        <v>14</v>
      </c>
      <c r="C113" s="29"/>
      <c r="D113" s="71"/>
      <c r="E113" s="177"/>
      <c r="F113" s="40"/>
    </row>
    <row r="114" spans="1:6" x14ac:dyDescent="0.3">
      <c r="A114" s="37"/>
      <c r="B114" s="16"/>
      <c r="C114" s="37"/>
      <c r="D114" s="110"/>
      <c r="E114" s="179"/>
      <c r="F114" s="40"/>
    </row>
    <row r="115" spans="1:6" ht="27.6" x14ac:dyDescent="0.3">
      <c r="A115" s="14" t="s">
        <v>27</v>
      </c>
      <c r="B115" s="44" t="s">
        <v>103</v>
      </c>
      <c r="C115" s="15"/>
      <c r="D115" s="71"/>
      <c r="E115" s="71"/>
      <c r="F115" s="40"/>
    </row>
    <row r="116" spans="1:6" x14ac:dyDescent="0.3">
      <c r="A116" s="39"/>
      <c r="B116" s="44" t="s">
        <v>10</v>
      </c>
      <c r="C116" s="15">
        <v>1</v>
      </c>
      <c r="D116" s="71"/>
      <c r="E116" s="71">
        <f>+C116*D116</f>
        <v>0</v>
      </c>
      <c r="F116" s="40"/>
    </row>
    <row r="117" spans="1:6" x14ac:dyDescent="0.3">
      <c r="A117" s="16"/>
      <c r="B117" s="38"/>
      <c r="C117" s="37"/>
      <c r="D117" s="110"/>
      <c r="E117" s="179"/>
      <c r="F117" s="40"/>
    </row>
    <row r="118" spans="1:6" ht="14.4" thickBot="1" x14ac:dyDescent="0.35">
      <c r="A118" s="100"/>
      <c r="B118" s="35" t="s">
        <v>15</v>
      </c>
      <c r="C118" s="36"/>
      <c r="D118" s="72"/>
      <c r="E118" s="171">
        <f>SUM(E115:E117)</f>
        <v>0</v>
      </c>
      <c r="F118" s="40"/>
    </row>
    <row r="119" spans="1:6" ht="14.4" thickTop="1" x14ac:dyDescent="0.3">
      <c r="A119" s="16"/>
      <c r="B119" s="59"/>
      <c r="C119" s="50"/>
      <c r="D119" s="106"/>
      <c r="E119" s="175"/>
      <c r="F119" s="40"/>
    </row>
    <row r="120" spans="1:6" x14ac:dyDescent="0.3">
      <c r="D120" s="71"/>
      <c r="E120" s="176"/>
      <c r="F120" s="40"/>
    </row>
    <row r="121" spans="1:6" x14ac:dyDescent="0.3">
      <c r="A121" s="16" t="s">
        <v>28</v>
      </c>
      <c r="B121" s="17" t="s">
        <v>2</v>
      </c>
      <c r="C121" s="53"/>
      <c r="D121" s="71"/>
      <c r="E121" s="177"/>
      <c r="F121" s="40"/>
    </row>
    <row r="122" spans="1:6" x14ac:dyDescent="0.3">
      <c r="A122" s="37"/>
      <c r="B122" s="16" t="s">
        <v>44</v>
      </c>
      <c r="C122" s="53"/>
      <c r="D122" s="71"/>
      <c r="E122" s="177"/>
    </row>
    <row r="123" spans="1:6" x14ac:dyDescent="0.3">
      <c r="A123" s="19" t="s">
        <v>47</v>
      </c>
      <c r="B123" s="38" t="s">
        <v>80</v>
      </c>
      <c r="C123" s="53"/>
      <c r="D123" s="71"/>
      <c r="E123" s="177"/>
    </row>
    <row r="124" spans="1:6" x14ac:dyDescent="0.3">
      <c r="A124" s="19"/>
      <c r="B124" s="20"/>
      <c r="C124" s="53"/>
      <c r="D124" s="71"/>
      <c r="E124" s="177"/>
    </row>
    <row r="125" spans="1:6" x14ac:dyDescent="0.3">
      <c r="A125" s="16"/>
      <c r="B125" s="20" t="s">
        <v>82</v>
      </c>
      <c r="C125" s="56"/>
      <c r="D125" s="110"/>
      <c r="E125" s="179"/>
    </row>
    <row r="126" spans="1:6" x14ac:dyDescent="0.3">
      <c r="A126" s="37"/>
      <c r="B126" s="16" t="s">
        <v>44</v>
      </c>
      <c r="C126" s="56"/>
      <c r="D126" s="110"/>
      <c r="E126" s="179"/>
    </row>
    <row r="127" spans="1:6" x14ac:dyDescent="0.3">
      <c r="A127" s="19" t="s">
        <v>117</v>
      </c>
      <c r="B127" s="38" t="s">
        <v>104</v>
      </c>
      <c r="C127" s="56"/>
      <c r="D127" s="110"/>
      <c r="E127" s="179"/>
    </row>
    <row r="128" spans="1:6" ht="41.4" x14ac:dyDescent="0.3">
      <c r="A128" s="14" t="s">
        <v>29</v>
      </c>
      <c r="B128" s="63" t="s">
        <v>135</v>
      </c>
      <c r="C128" s="84"/>
      <c r="D128" s="71"/>
      <c r="E128" s="71"/>
    </row>
    <row r="129" spans="1:5" x14ac:dyDescent="0.3">
      <c r="B129" s="85" t="s">
        <v>42</v>
      </c>
      <c r="C129" s="84">
        <v>100</v>
      </c>
      <c r="D129" s="71"/>
      <c r="E129" s="71">
        <f>+C129*D129</f>
        <v>0</v>
      </c>
    </row>
    <row r="130" spans="1:5" x14ac:dyDescent="0.3">
      <c r="B130" s="85"/>
      <c r="C130" s="84"/>
      <c r="D130" s="71"/>
      <c r="E130" s="71"/>
    </row>
    <row r="131" spans="1:5" ht="55.2" x14ac:dyDescent="0.3">
      <c r="A131" s="14" t="s">
        <v>118</v>
      </c>
      <c r="B131" s="44" t="s">
        <v>136</v>
      </c>
      <c r="C131" s="91"/>
      <c r="D131" s="111"/>
      <c r="E131" s="77"/>
    </row>
    <row r="132" spans="1:5" x14ac:dyDescent="0.3">
      <c r="A132" s="37"/>
      <c r="B132" s="44" t="s">
        <v>43</v>
      </c>
      <c r="C132" s="91">
        <v>30</v>
      </c>
      <c r="D132" s="111"/>
      <c r="E132" s="77">
        <f>+C132*D132</f>
        <v>0</v>
      </c>
    </row>
    <row r="133" spans="1:5" x14ac:dyDescent="0.3">
      <c r="A133" s="37"/>
      <c r="B133" s="44"/>
      <c r="C133" s="91"/>
      <c r="D133" s="111"/>
      <c r="E133" s="77"/>
    </row>
    <row r="134" spans="1:5" ht="165.6" x14ac:dyDescent="0.3">
      <c r="A134" s="159" t="s">
        <v>119</v>
      </c>
      <c r="B134" s="144" t="s">
        <v>143</v>
      </c>
      <c r="C134" s="91"/>
      <c r="D134" s="111"/>
      <c r="E134" s="77"/>
    </row>
    <row r="135" spans="1:5" x14ac:dyDescent="0.3">
      <c r="A135" s="37"/>
      <c r="B135" s="44" t="s">
        <v>43</v>
      </c>
      <c r="C135" s="91">
        <v>100</v>
      </c>
      <c r="D135" s="111"/>
      <c r="E135" s="77">
        <f>C135*D135</f>
        <v>0</v>
      </c>
    </row>
    <row r="136" spans="1:5" x14ac:dyDescent="0.3">
      <c r="A136" s="37"/>
      <c r="B136" s="44"/>
      <c r="C136" s="91"/>
      <c r="D136" s="111"/>
      <c r="E136" s="77"/>
    </row>
    <row r="137" spans="1:5" ht="193.2" x14ac:dyDescent="0.3">
      <c r="A137" s="159" t="s">
        <v>120</v>
      </c>
      <c r="B137" s="151" t="s">
        <v>144</v>
      </c>
      <c r="C137" s="91"/>
      <c r="D137" s="111"/>
      <c r="E137" s="77"/>
    </row>
    <row r="138" spans="1:5" x14ac:dyDescent="0.3">
      <c r="A138" s="37"/>
      <c r="B138" s="44" t="s">
        <v>43</v>
      </c>
      <c r="C138" s="91">
        <v>15</v>
      </c>
      <c r="D138" s="111"/>
      <c r="E138" s="77">
        <f>C138*D138</f>
        <v>0</v>
      </c>
    </row>
    <row r="139" spans="1:5" x14ac:dyDescent="0.3">
      <c r="A139" s="37"/>
      <c r="B139" s="44"/>
      <c r="C139" s="91"/>
      <c r="D139" s="111"/>
      <c r="E139" s="77"/>
    </row>
    <row r="140" spans="1:5" ht="41.4" x14ac:dyDescent="0.3">
      <c r="A140" s="159" t="s">
        <v>121</v>
      </c>
      <c r="B140" s="144" t="s">
        <v>145</v>
      </c>
      <c r="C140" s="91"/>
      <c r="D140" s="111"/>
      <c r="E140" s="77"/>
    </row>
    <row r="141" spans="1:5" x14ac:dyDescent="0.3">
      <c r="A141" s="37"/>
      <c r="B141" s="44" t="s">
        <v>10</v>
      </c>
      <c r="C141" s="91">
        <v>2</v>
      </c>
      <c r="D141" s="111"/>
      <c r="E141" s="77">
        <f>C141*D141</f>
        <v>0</v>
      </c>
    </row>
    <row r="142" spans="1:5" x14ac:dyDescent="0.3">
      <c r="A142" s="37"/>
      <c r="B142" s="44"/>
      <c r="C142" s="91"/>
      <c r="D142" s="111"/>
      <c r="E142" s="77"/>
    </row>
    <row r="143" spans="1:5" ht="41.4" x14ac:dyDescent="0.3">
      <c r="A143" s="159" t="s">
        <v>122</v>
      </c>
      <c r="B143" s="144" t="s">
        <v>146</v>
      </c>
      <c r="C143" s="91"/>
      <c r="D143" s="111"/>
      <c r="E143" s="77"/>
    </row>
    <row r="144" spans="1:5" x14ac:dyDescent="0.3">
      <c r="A144" s="37"/>
      <c r="B144" s="44" t="s">
        <v>10</v>
      </c>
      <c r="C144" s="91">
        <v>1</v>
      </c>
      <c r="D144" s="111"/>
      <c r="E144" s="77">
        <f>C144*D144</f>
        <v>0</v>
      </c>
    </row>
    <row r="145" spans="1:5" x14ac:dyDescent="0.3">
      <c r="A145" s="37"/>
      <c r="B145" s="44"/>
      <c r="C145" s="91"/>
      <c r="D145" s="111"/>
      <c r="E145" s="77"/>
    </row>
    <row r="146" spans="1:5" ht="41.4" x14ac:dyDescent="0.3">
      <c r="A146" s="159" t="s">
        <v>123</v>
      </c>
      <c r="B146" s="144" t="s">
        <v>147</v>
      </c>
      <c r="C146" s="91"/>
      <c r="D146" s="111"/>
      <c r="E146" s="77"/>
    </row>
    <row r="147" spans="1:5" x14ac:dyDescent="0.3">
      <c r="A147" s="37"/>
      <c r="B147" s="44" t="s">
        <v>10</v>
      </c>
      <c r="C147" s="91">
        <v>1</v>
      </c>
      <c r="D147" s="111"/>
      <c r="E147" s="77">
        <f>C147*D147</f>
        <v>0</v>
      </c>
    </row>
    <row r="148" spans="1:5" x14ac:dyDescent="0.3">
      <c r="A148" s="37"/>
      <c r="B148" s="44"/>
      <c r="C148" s="91"/>
      <c r="D148" s="111"/>
      <c r="E148" s="77"/>
    </row>
    <row r="149" spans="1:5" ht="41.4" x14ac:dyDescent="0.3">
      <c r="A149" s="159" t="s">
        <v>151</v>
      </c>
      <c r="B149" s="44" t="s">
        <v>169</v>
      </c>
      <c r="C149" s="91"/>
      <c r="D149" s="111"/>
      <c r="E149" s="77"/>
    </row>
    <row r="150" spans="1:5" x14ac:dyDescent="0.3">
      <c r="A150" s="37"/>
      <c r="B150" s="44" t="s">
        <v>43</v>
      </c>
      <c r="C150" s="91">
        <v>10</v>
      </c>
      <c r="D150" s="111"/>
      <c r="E150" s="77">
        <f>C150*D150</f>
        <v>0</v>
      </c>
    </row>
    <row r="151" spans="1:5" x14ac:dyDescent="0.3">
      <c r="A151" s="37"/>
      <c r="B151" s="44"/>
      <c r="C151" s="91"/>
      <c r="D151" s="111"/>
      <c r="E151" s="77"/>
    </row>
    <row r="152" spans="1:5" x14ac:dyDescent="0.3">
      <c r="A152" s="37"/>
      <c r="B152" s="160" t="s">
        <v>149</v>
      </c>
      <c r="C152" s="157"/>
      <c r="D152" s="158"/>
      <c r="E152" s="75"/>
    </row>
    <row r="153" spans="1:5" x14ac:dyDescent="0.3">
      <c r="A153" s="159" t="s">
        <v>152</v>
      </c>
      <c r="B153" s="144" t="s">
        <v>174</v>
      </c>
      <c r="C153" s="157"/>
      <c r="D153" s="158"/>
      <c r="E153" s="75"/>
    </row>
    <row r="154" spans="1:5" x14ac:dyDescent="0.3">
      <c r="A154" s="37"/>
      <c r="B154" s="144" t="s">
        <v>42</v>
      </c>
      <c r="C154" s="157">
        <v>45</v>
      </c>
      <c r="D154" s="75"/>
      <c r="E154" s="75">
        <f>+C154*D154</f>
        <v>0</v>
      </c>
    </row>
    <row r="155" spans="1:5" x14ac:dyDescent="0.3">
      <c r="A155" s="37"/>
      <c r="B155" s="161"/>
      <c r="C155" s="161"/>
      <c r="D155" s="165"/>
      <c r="E155" s="162"/>
    </row>
    <row r="156" spans="1:5" x14ac:dyDescent="0.3">
      <c r="A156" s="37"/>
      <c r="B156" s="163" t="s">
        <v>150</v>
      </c>
      <c r="C156" s="164"/>
      <c r="D156" s="75"/>
      <c r="E156" s="75"/>
    </row>
    <row r="157" spans="1:5" ht="27.6" x14ac:dyDescent="0.3">
      <c r="A157" s="159" t="s">
        <v>153</v>
      </c>
      <c r="B157" s="144" t="s">
        <v>175</v>
      </c>
      <c r="C157" s="164"/>
      <c r="D157" s="75"/>
      <c r="E157" s="75"/>
    </row>
    <row r="158" spans="1:5" x14ac:dyDescent="0.3">
      <c r="A158" s="37"/>
      <c r="B158" s="144" t="s">
        <v>42</v>
      </c>
      <c r="C158" s="157">
        <v>45</v>
      </c>
      <c r="D158" s="75"/>
      <c r="E158" s="75">
        <f t="shared" ref="E158" si="0">+C158*D158</f>
        <v>0</v>
      </c>
    </row>
    <row r="159" spans="1:5" x14ac:dyDescent="0.3">
      <c r="A159" s="37"/>
      <c r="B159" s="163"/>
      <c r="C159" s="161"/>
      <c r="D159" s="165"/>
      <c r="E159" s="165"/>
    </row>
    <row r="160" spans="1:5" ht="41.4" x14ac:dyDescent="0.3">
      <c r="A160" s="166" t="s">
        <v>154</v>
      </c>
      <c r="B160" s="145" t="s">
        <v>176</v>
      </c>
      <c r="C160" s="157"/>
      <c r="D160" s="75"/>
      <c r="E160" s="75"/>
    </row>
    <row r="161" spans="1:5" x14ac:dyDescent="0.3">
      <c r="A161" s="37"/>
      <c r="B161" s="144" t="s">
        <v>42</v>
      </c>
      <c r="C161" s="157">
        <v>30</v>
      </c>
      <c r="D161" s="75"/>
      <c r="E161" s="75">
        <f t="shared" ref="E161" si="1">+C161*D161</f>
        <v>0</v>
      </c>
    </row>
    <row r="162" spans="1:5" x14ac:dyDescent="0.3">
      <c r="A162" s="37"/>
      <c r="B162" s="44"/>
      <c r="C162" s="91"/>
      <c r="D162" s="111"/>
      <c r="E162" s="77"/>
    </row>
    <row r="163" spans="1:5" ht="27.6" x14ac:dyDescent="0.3">
      <c r="A163" s="14" t="s">
        <v>155</v>
      </c>
      <c r="B163" s="44" t="s">
        <v>129</v>
      </c>
      <c r="C163" s="15"/>
      <c r="D163" s="71"/>
      <c r="E163" s="71"/>
    </row>
    <row r="164" spans="1:5" x14ac:dyDescent="0.3">
      <c r="A164" s="20"/>
      <c r="B164" s="44" t="s">
        <v>10</v>
      </c>
      <c r="C164" s="15">
        <v>1</v>
      </c>
      <c r="D164" s="71"/>
      <c r="E164" s="71">
        <f>+C164*D164</f>
        <v>0</v>
      </c>
    </row>
    <row r="165" spans="1:5" x14ac:dyDescent="0.3">
      <c r="A165" s="20"/>
      <c r="B165" s="92"/>
      <c r="D165" s="71"/>
      <c r="E165" s="71"/>
    </row>
    <row r="166" spans="1:5" ht="27.6" x14ac:dyDescent="0.3">
      <c r="A166" s="14" t="s">
        <v>170</v>
      </c>
      <c r="B166" s="44" t="s">
        <v>124</v>
      </c>
      <c r="C166" s="15"/>
      <c r="D166" s="71"/>
      <c r="E166" s="71"/>
    </row>
    <row r="167" spans="1:5" x14ac:dyDescent="0.3">
      <c r="A167" s="20"/>
      <c r="B167" s="44" t="s">
        <v>11</v>
      </c>
      <c r="C167" s="15">
        <v>40</v>
      </c>
      <c r="D167" s="71"/>
      <c r="E167" s="71">
        <f>+C167*D167</f>
        <v>0</v>
      </c>
    </row>
    <row r="168" spans="1:5" x14ac:dyDescent="0.3">
      <c r="A168" s="34"/>
      <c r="B168" s="44" t="s">
        <v>12</v>
      </c>
      <c r="C168" s="15">
        <v>40</v>
      </c>
      <c r="D168" s="71"/>
      <c r="E168" s="71">
        <f>+C168*D168</f>
        <v>0</v>
      </c>
    </row>
    <row r="169" spans="1:5" x14ac:dyDescent="0.3">
      <c r="B169" s="73" t="s">
        <v>84</v>
      </c>
      <c r="C169" s="74">
        <v>1</v>
      </c>
      <c r="D169" s="71"/>
      <c r="E169" s="77">
        <f>+C169*D169</f>
        <v>0</v>
      </c>
    </row>
    <row r="170" spans="1:5" x14ac:dyDescent="0.3">
      <c r="A170" s="34"/>
      <c r="E170" s="176"/>
    </row>
    <row r="171" spans="1:5" ht="14.4" thickBot="1" x14ac:dyDescent="0.35">
      <c r="A171" s="100"/>
      <c r="B171" s="35" t="s">
        <v>13</v>
      </c>
      <c r="C171" s="54"/>
      <c r="D171" s="72"/>
      <c r="E171" s="171">
        <f>SUM(E125:E170)</f>
        <v>0</v>
      </c>
    </row>
    <row r="172" spans="1:5" ht="14.4" thickTop="1" x14ac:dyDescent="0.3">
      <c r="A172" s="37"/>
      <c r="B172" s="49"/>
      <c r="C172" s="50"/>
      <c r="D172" s="83"/>
      <c r="E172" s="175"/>
    </row>
    <row r="173" spans="1:5" x14ac:dyDescent="0.3">
      <c r="A173" s="37"/>
      <c r="B173" s="49"/>
      <c r="C173" s="50"/>
      <c r="D173" s="83"/>
      <c r="E173" s="175"/>
    </row>
    <row r="174" spans="1:5" s="34" customFormat="1" x14ac:dyDescent="0.3">
      <c r="A174" s="27" t="s">
        <v>30</v>
      </c>
      <c r="B174" s="28" t="s">
        <v>4</v>
      </c>
      <c r="C174" s="15"/>
      <c r="D174" s="93"/>
      <c r="E174" s="176"/>
    </row>
    <row r="175" spans="1:5" s="34" customFormat="1" x14ac:dyDescent="0.3">
      <c r="A175" s="27"/>
      <c r="B175" s="28"/>
      <c r="C175" s="15"/>
      <c r="D175" s="93"/>
      <c r="E175" s="176"/>
    </row>
    <row r="176" spans="1:5" x14ac:dyDescent="0.3">
      <c r="A176" s="39"/>
      <c r="D176" s="71"/>
      <c r="E176" s="180"/>
    </row>
    <row r="177" spans="1:5" x14ac:dyDescent="0.3">
      <c r="A177" s="16" t="s">
        <v>31</v>
      </c>
      <c r="B177" s="25" t="s">
        <v>86</v>
      </c>
      <c r="C177" s="61"/>
      <c r="D177" s="83"/>
      <c r="E177" s="181"/>
    </row>
    <row r="178" spans="1:5" x14ac:dyDescent="0.3">
      <c r="A178" s="16"/>
      <c r="B178" s="25"/>
      <c r="C178" s="61"/>
      <c r="D178" s="83"/>
      <c r="E178" s="181"/>
    </row>
    <row r="179" spans="1:5" x14ac:dyDescent="0.3">
      <c r="A179" s="81" t="s">
        <v>47</v>
      </c>
      <c r="B179" s="17" t="s">
        <v>91</v>
      </c>
      <c r="D179" s="71"/>
      <c r="E179" s="181"/>
    </row>
    <row r="180" spans="1:5" x14ac:dyDescent="0.3">
      <c r="A180" s="76" t="s">
        <v>57</v>
      </c>
      <c r="B180" s="38" t="s">
        <v>92</v>
      </c>
      <c r="D180" s="71"/>
      <c r="E180" s="181"/>
    </row>
    <row r="181" spans="1:5" x14ac:dyDescent="0.3">
      <c r="A181" s="76"/>
      <c r="B181" s="38"/>
      <c r="D181" s="71"/>
      <c r="E181" s="181"/>
    </row>
    <row r="182" spans="1:5" ht="27.6" x14ac:dyDescent="0.3">
      <c r="A182" s="14" t="s">
        <v>34</v>
      </c>
      <c r="B182" s="80" t="s">
        <v>96</v>
      </c>
      <c r="C182" s="78"/>
      <c r="D182" s="79"/>
      <c r="E182" s="182"/>
    </row>
    <row r="183" spans="1:5" x14ac:dyDescent="0.3">
      <c r="A183" s="16"/>
      <c r="B183" s="44" t="s">
        <v>43</v>
      </c>
      <c r="C183" s="74">
        <v>30</v>
      </c>
      <c r="D183" s="79"/>
      <c r="E183" s="77">
        <f>+C183*D183</f>
        <v>0</v>
      </c>
    </row>
    <row r="184" spans="1:5" x14ac:dyDescent="0.3">
      <c r="A184" s="16"/>
      <c r="B184" s="44"/>
      <c r="C184" s="60"/>
      <c r="D184" s="79"/>
      <c r="E184" s="183"/>
    </row>
    <row r="185" spans="1:5" ht="69" x14ac:dyDescent="0.3">
      <c r="A185" s="14" t="s">
        <v>35</v>
      </c>
      <c r="B185" s="44" t="s">
        <v>137</v>
      </c>
      <c r="C185" s="94"/>
      <c r="D185" s="95"/>
      <c r="E185" s="182"/>
    </row>
    <row r="186" spans="1:5" x14ac:dyDescent="0.3">
      <c r="A186" s="16"/>
      <c r="B186" s="44" t="s">
        <v>43</v>
      </c>
      <c r="C186" s="74">
        <v>100</v>
      </c>
      <c r="D186" s="79"/>
      <c r="E186" s="77">
        <f>+C186*D186</f>
        <v>0</v>
      </c>
    </row>
    <row r="187" spans="1:5" x14ac:dyDescent="0.3">
      <c r="A187" s="16"/>
      <c r="B187" s="44"/>
      <c r="C187" s="74"/>
      <c r="D187" s="79"/>
      <c r="E187" s="77"/>
    </row>
    <row r="188" spans="1:5" ht="69" x14ac:dyDescent="0.3">
      <c r="A188" s="143" t="s">
        <v>41</v>
      </c>
      <c r="B188" s="144" t="s">
        <v>138</v>
      </c>
      <c r="C188" s="74"/>
      <c r="D188" s="79"/>
      <c r="E188" s="77"/>
    </row>
    <row r="189" spans="1:5" x14ac:dyDescent="0.3">
      <c r="A189" s="143"/>
      <c r="B189" s="44" t="s">
        <v>43</v>
      </c>
      <c r="C189" s="74">
        <v>25</v>
      </c>
      <c r="D189" s="79"/>
      <c r="E189" s="77">
        <f>C189*D189</f>
        <v>0</v>
      </c>
    </row>
    <row r="190" spans="1:5" x14ac:dyDescent="0.3">
      <c r="A190" s="143"/>
      <c r="B190" s="44"/>
      <c r="C190" s="74"/>
      <c r="D190" s="79"/>
      <c r="E190" s="77"/>
    </row>
    <row r="191" spans="1:5" ht="27.6" x14ac:dyDescent="0.3">
      <c r="A191" s="143" t="s">
        <v>140</v>
      </c>
      <c r="B191" s="153" t="s">
        <v>139</v>
      </c>
      <c r="C191" s="154"/>
      <c r="D191" s="155"/>
      <c r="E191" s="156"/>
    </row>
    <row r="192" spans="1:5" x14ac:dyDescent="0.3">
      <c r="A192" s="16"/>
      <c r="B192" s="144" t="s">
        <v>42</v>
      </c>
      <c r="C192" s="157">
        <v>3</v>
      </c>
      <c r="D192" s="75"/>
      <c r="E192" s="75">
        <f>+C192*D192</f>
        <v>0</v>
      </c>
    </row>
    <row r="193" spans="1:5" x14ac:dyDescent="0.3">
      <c r="A193" s="16"/>
      <c r="B193" s="44"/>
      <c r="C193" s="74"/>
      <c r="D193" s="79"/>
      <c r="E193" s="77"/>
    </row>
    <row r="194" spans="1:5" ht="14.4" thickBot="1" x14ac:dyDescent="0.35">
      <c r="A194" s="100"/>
      <c r="B194" s="35" t="s">
        <v>87</v>
      </c>
      <c r="C194" s="82"/>
      <c r="D194" s="72"/>
      <c r="E194" s="184">
        <f>SUM(E182:E193)</f>
        <v>0</v>
      </c>
    </row>
    <row r="195" spans="1:5" ht="14.4" thickTop="1" x14ac:dyDescent="0.3">
      <c r="B195" s="25"/>
      <c r="C195" s="78"/>
      <c r="D195" s="83"/>
      <c r="E195" s="79"/>
    </row>
    <row r="196" spans="1:5" x14ac:dyDescent="0.3">
      <c r="C196" s="60"/>
      <c r="D196" s="83"/>
      <c r="E196" s="185"/>
    </row>
    <row r="197" spans="1:5" x14ac:dyDescent="0.3">
      <c r="A197" s="16" t="s">
        <v>32</v>
      </c>
      <c r="B197" s="25" t="s">
        <v>97</v>
      </c>
      <c r="C197" s="62"/>
      <c r="D197" s="83"/>
      <c r="E197" s="186"/>
    </row>
    <row r="198" spans="1:5" s="34" customFormat="1" x14ac:dyDescent="0.3">
      <c r="A198" s="16"/>
      <c r="B198" s="25"/>
      <c r="C198" s="62"/>
      <c r="D198" s="83"/>
      <c r="E198" s="186"/>
    </row>
    <row r="199" spans="1:5" s="34" customFormat="1" x14ac:dyDescent="0.3">
      <c r="A199" s="19" t="s">
        <v>47</v>
      </c>
      <c r="B199" s="17" t="s">
        <v>91</v>
      </c>
      <c r="C199" s="61"/>
      <c r="D199" s="83"/>
      <c r="E199" s="181"/>
    </row>
    <row r="200" spans="1:5" s="34" customFormat="1" ht="27.6" x14ac:dyDescent="0.3">
      <c r="A200" s="76" t="s">
        <v>57</v>
      </c>
      <c r="B200" s="142" t="s">
        <v>116</v>
      </c>
      <c r="C200" s="61"/>
      <c r="D200" s="83"/>
      <c r="E200" s="181"/>
    </row>
    <row r="201" spans="1:5" s="34" customFormat="1" x14ac:dyDescent="0.3">
      <c r="A201" s="76"/>
      <c r="B201" s="58"/>
      <c r="C201" s="61"/>
      <c r="D201" s="83"/>
      <c r="E201" s="181"/>
    </row>
    <row r="202" spans="1:5" ht="165.6" x14ac:dyDescent="0.3">
      <c r="A202" s="143" t="s">
        <v>36</v>
      </c>
      <c r="B202" s="85" t="s">
        <v>172</v>
      </c>
      <c r="C202" s="64"/>
      <c r="D202" s="65"/>
      <c r="E202" s="65"/>
    </row>
    <row r="203" spans="1:5" x14ac:dyDescent="0.3">
      <c r="A203" s="16"/>
      <c r="B203" s="63" t="s">
        <v>43</v>
      </c>
      <c r="C203" s="64">
        <v>20</v>
      </c>
      <c r="D203" s="65"/>
      <c r="E203" s="77">
        <f>+C203*D203</f>
        <v>0</v>
      </c>
    </row>
    <row r="204" spans="1:5" x14ac:dyDescent="0.3">
      <c r="A204" s="16"/>
      <c r="B204" s="63"/>
      <c r="C204" s="64"/>
      <c r="D204" s="65"/>
      <c r="E204" s="77"/>
    </row>
    <row r="205" spans="1:5" ht="14.4" thickBot="1" x14ac:dyDescent="0.35">
      <c r="A205" s="97"/>
      <c r="B205" s="35" t="s">
        <v>98</v>
      </c>
      <c r="C205" s="82"/>
      <c r="D205" s="72"/>
      <c r="E205" s="184">
        <f>SUM(E202:E204)</f>
        <v>0</v>
      </c>
    </row>
    <row r="206" spans="1:5" ht="14.4" thickTop="1" x14ac:dyDescent="0.3">
      <c r="A206" s="39"/>
      <c r="B206" s="49"/>
      <c r="C206" s="62"/>
      <c r="D206" s="83"/>
      <c r="E206" s="186"/>
    </row>
    <row r="207" spans="1:5" x14ac:dyDescent="0.3">
      <c r="A207" s="39"/>
      <c r="B207" s="49"/>
      <c r="C207" s="62"/>
      <c r="D207" s="83"/>
      <c r="E207" s="186"/>
    </row>
    <row r="208" spans="1:5" x14ac:dyDescent="0.3">
      <c r="A208" s="16" t="s">
        <v>88</v>
      </c>
      <c r="B208" s="17" t="s">
        <v>5</v>
      </c>
      <c r="C208" s="62"/>
      <c r="D208" s="83"/>
      <c r="E208" s="186"/>
    </row>
    <row r="209" spans="1:6" x14ac:dyDescent="0.3">
      <c r="A209" s="16"/>
      <c r="B209" s="86"/>
      <c r="C209" s="62"/>
      <c r="D209" s="83"/>
      <c r="E209" s="186"/>
    </row>
    <row r="210" spans="1:6" x14ac:dyDescent="0.3">
      <c r="A210" s="19" t="s">
        <v>47</v>
      </c>
      <c r="B210" s="17" t="s">
        <v>91</v>
      </c>
      <c r="C210" s="62"/>
      <c r="D210" s="83"/>
      <c r="E210" s="186"/>
    </row>
    <row r="211" spans="1:6" x14ac:dyDescent="0.3">
      <c r="A211" s="76" t="s">
        <v>57</v>
      </c>
      <c r="B211" s="38" t="s">
        <v>83</v>
      </c>
      <c r="C211" s="62"/>
      <c r="D211" s="83"/>
      <c r="E211" s="186"/>
    </row>
    <row r="212" spans="1:6" x14ac:dyDescent="0.3">
      <c r="A212" s="16"/>
      <c r="B212" s="86"/>
      <c r="C212" s="62"/>
      <c r="D212" s="83"/>
      <c r="E212" s="186"/>
    </row>
    <row r="213" spans="1:6" ht="27.6" x14ac:dyDescent="0.3">
      <c r="A213" s="14" t="s">
        <v>89</v>
      </c>
      <c r="B213" s="63" t="s">
        <v>105</v>
      </c>
      <c r="C213" s="84"/>
      <c r="D213" s="71"/>
      <c r="E213" s="187"/>
      <c r="F213" s="31"/>
    </row>
    <row r="214" spans="1:6" x14ac:dyDescent="0.3">
      <c r="B214" s="63" t="s">
        <v>93</v>
      </c>
      <c r="C214" s="64">
        <v>120</v>
      </c>
      <c r="D214" s="71"/>
      <c r="E214" s="77">
        <f>+C214*D214</f>
        <v>0</v>
      </c>
      <c r="F214" s="31"/>
    </row>
    <row r="215" spans="1:6" x14ac:dyDescent="0.3">
      <c r="A215" s="34"/>
      <c r="B215" s="63"/>
      <c r="C215" s="84"/>
      <c r="D215" s="71"/>
      <c r="E215" s="187"/>
      <c r="F215" s="31"/>
    </row>
    <row r="216" spans="1:6" ht="27.6" x14ac:dyDescent="0.3">
      <c r="A216" s="14" t="s">
        <v>90</v>
      </c>
      <c r="B216" s="63" t="s">
        <v>106</v>
      </c>
      <c r="C216" s="84"/>
      <c r="D216" s="71"/>
      <c r="E216" s="187"/>
      <c r="F216" s="31"/>
    </row>
    <row r="217" spans="1:6" x14ac:dyDescent="0.3">
      <c r="B217" s="63" t="s">
        <v>93</v>
      </c>
      <c r="C217" s="64">
        <v>120</v>
      </c>
      <c r="D217" s="71"/>
      <c r="E217" s="77">
        <f>+C217*D217</f>
        <v>0</v>
      </c>
      <c r="F217" s="31"/>
    </row>
    <row r="218" spans="1:6" x14ac:dyDescent="0.3">
      <c r="B218" s="17"/>
      <c r="C218" s="96"/>
      <c r="D218" s="71"/>
      <c r="E218" s="187"/>
      <c r="F218" s="31"/>
    </row>
    <row r="219" spans="1:6" ht="41.4" x14ac:dyDescent="0.3">
      <c r="A219" s="14" t="s">
        <v>100</v>
      </c>
      <c r="B219" s="63" t="s">
        <v>107</v>
      </c>
      <c r="C219" s="64"/>
      <c r="D219" s="71"/>
      <c r="E219" s="187"/>
      <c r="F219" s="31"/>
    </row>
    <row r="220" spans="1:6" x14ac:dyDescent="0.3">
      <c r="B220" s="63" t="s">
        <v>43</v>
      </c>
      <c r="C220" s="64">
        <v>50</v>
      </c>
      <c r="D220" s="71"/>
      <c r="E220" s="77">
        <f>+C220*D220</f>
        <v>0</v>
      </c>
      <c r="F220" s="31"/>
    </row>
    <row r="221" spans="1:6" x14ac:dyDescent="0.3">
      <c r="B221" s="44"/>
      <c r="C221" s="74"/>
      <c r="D221" s="71"/>
      <c r="E221" s="77"/>
      <c r="F221" s="31"/>
    </row>
    <row r="222" spans="1:6" ht="27.6" x14ac:dyDescent="0.3">
      <c r="A222" s="14" t="s">
        <v>101</v>
      </c>
      <c r="B222" s="63" t="s">
        <v>99</v>
      </c>
      <c r="C222" s="64"/>
      <c r="D222" s="65"/>
      <c r="E222" s="65"/>
      <c r="F222" s="31"/>
    </row>
    <row r="223" spans="1:6" x14ac:dyDescent="0.3">
      <c r="B223" s="63" t="s">
        <v>43</v>
      </c>
      <c r="C223" s="64">
        <v>120</v>
      </c>
      <c r="D223" s="65"/>
      <c r="E223" s="77">
        <f>+C223*D223</f>
        <v>0</v>
      </c>
      <c r="F223" s="31"/>
    </row>
    <row r="224" spans="1:6" x14ac:dyDescent="0.3">
      <c r="A224" s="20"/>
      <c r="B224" s="57"/>
      <c r="C224" s="74"/>
      <c r="D224" s="71"/>
      <c r="E224" s="75"/>
    </row>
    <row r="225" spans="1:5" ht="14.4" thickBot="1" x14ac:dyDescent="0.35">
      <c r="A225" s="101"/>
      <c r="B225" s="35" t="s">
        <v>7</v>
      </c>
      <c r="C225" s="82"/>
      <c r="D225" s="72"/>
      <c r="E225" s="184">
        <f>SUM(E213:E224)</f>
        <v>0</v>
      </c>
    </row>
    <row r="226" spans="1:5" ht="14.4" thickTop="1" x14ac:dyDescent="0.3">
      <c r="A226" s="16"/>
      <c r="C226" s="62"/>
      <c r="D226" s="83"/>
      <c r="E226" s="185"/>
    </row>
    <row r="227" spans="1:5" x14ac:dyDescent="0.3">
      <c r="A227" s="20"/>
      <c r="E227" s="176"/>
    </row>
    <row r="228" spans="1:5" x14ac:dyDescent="0.3">
      <c r="A228" s="16" t="s">
        <v>108</v>
      </c>
      <c r="B228" s="17" t="s">
        <v>110</v>
      </c>
      <c r="E228" s="176"/>
    </row>
    <row r="229" spans="1:5" s="150" customFormat="1" x14ac:dyDescent="0.3">
      <c r="A229" s="143"/>
      <c r="B229" s="146"/>
      <c r="C229" s="149"/>
      <c r="D229" s="148"/>
      <c r="E229" s="148"/>
    </row>
    <row r="230" spans="1:5" x14ac:dyDescent="0.3">
      <c r="A230" s="143"/>
      <c r="B230" s="152" t="s">
        <v>125</v>
      </c>
      <c r="C230" s="147"/>
      <c r="D230" s="148"/>
      <c r="E230" s="188"/>
    </row>
    <row r="231" spans="1:5" ht="27.6" x14ac:dyDescent="0.3">
      <c r="A231" s="132" t="s">
        <v>126</v>
      </c>
      <c r="B231" s="133" t="s">
        <v>114</v>
      </c>
      <c r="C231" s="127"/>
      <c r="D231" s="129"/>
      <c r="E231" s="136"/>
    </row>
    <row r="232" spans="1:5" x14ac:dyDescent="0.3">
      <c r="A232" s="134"/>
      <c r="B232" s="133" t="s">
        <v>10</v>
      </c>
      <c r="C232" s="127">
        <v>1</v>
      </c>
      <c r="D232" s="129"/>
      <c r="E232" s="136">
        <f>C232*D232</f>
        <v>0</v>
      </c>
    </row>
    <row r="233" spans="1:5" x14ac:dyDescent="0.3">
      <c r="A233" s="134"/>
      <c r="B233" s="133"/>
      <c r="C233" s="127"/>
      <c r="D233" s="129"/>
      <c r="E233" s="136"/>
    </row>
    <row r="234" spans="1:5" x14ac:dyDescent="0.3">
      <c r="A234" s="132" t="s">
        <v>127</v>
      </c>
      <c r="B234" s="133" t="s">
        <v>111</v>
      </c>
      <c r="C234" s="127"/>
      <c r="D234" s="129"/>
      <c r="E234" s="136"/>
    </row>
    <row r="235" spans="1:5" x14ac:dyDescent="0.3">
      <c r="A235" s="134"/>
      <c r="B235" s="133" t="s">
        <v>10</v>
      </c>
      <c r="C235" s="127">
        <v>1</v>
      </c>
      <c r="D235" s="129"/>
      <c r="E235" s="136">
        <f>C235*D235</f>
        <v>0</v>
      </c>
    </row>
    <row r="236" spans="1:5" x14ac:dyDescent="0.3">
      <c r="A236" s="134"/>
      <c r="B236" s="135"/>
      <c r="C236" s="139"/>
      <c r="D236" s="131"/>
      <c r="E236" s="138"/>
    </row>
    <row r="237" spans="1:5" x14ac:dyDescent="0.3">
      <c r="A237" s="132" t="s">
        <v>128</v>
      </c>
      <c r="B237" s="133" t="s">
        <v>112</v>
      </c>
      <c r="C237" s="127"/>
      <c r="D237" s="129"/>
      <c r="E237" s="136"/>
    </row>
    <row r="238" spans="1:5" x14ac:dyDescent="0.3">
      <c r="A238" s="134"/>
      <c r="B238" s="133" t="s">
        <v>10</v>
      </c>
      <c r="C238" s="127">
        <v>1</v>
      </c>
      <c r="D238" s="129"/>
      <c r="E238" s="136">
        <f>C238*D238</f>
        <v>0</v>
      </c>
    </row>
    <row r="239" spans="1:5" ht="14.4" x14ac:dyDescent="0.3">
      <c r="A239" s="134"/>
      <c r="B239" s="126"/>
      <c r="C239" s="126"/>
      <c r="D239" s="189"/>
      <c r="E239" s="189"/>
    </row>
    <row r="240" spans="1:5" ht="14.4" thickBot="1" x14ac:dyDescent="0.35">
      <c r="A240" s="130"/>
      <c r="B240" s="137" t="s">
        <v>113</v>
      </c>
      <c r="C240" s="128"/>
      <c r="D240" s="140"/>
      <c r="E240" s="141">
        <f>SUM(E229:E239)</f>
        <v>0</v>
      </c>
    </row>
    <row r="241" spans="5:5" x14ac:dyDescent="0.3">
      <c r="E241" s="176"/>
    </row>
    <row r="242" spans="5:5" x14ac:dyDescent="0.3">
      <c r="E242" s="176"/>
    </row>
  </sheetData>
  <sheetProtection algorithmName="SHA-512" hashValue="GLKYdD1D23sYKfAkfZcuHXjasBofDtouRCdYK4kEAamrSFa/XhU8MUuOuoALB8TBqvuOlooYu7Yb8K8PSkKCoA==" saltValue="lEtFd22mrk/gCF8+fm2N/Q==" spinCount="100000" sheet="1" objects="1" scenarios="1"/>
  <mergeCells count="1">
    <mergeCell ref="B6:D6"/>
  </mergeCells>
  <phoneticPr fontId="0" type="noConversion"/>
  <pageMargins left="0.98425196850393704" right="0.43307086614173229" top="0.55118110236220474" bottom="0.82677165354330717" header="0.39370078740157483" footer="0.51181102362204722"/>
  <pageSetup paperSize="9" scale="76" orientation="portrait" r:id="rId1"/>
  <headerFooter alignWithMargins="0">
    <oddFooter>Stran &amp;P od &amp;N</oddFooter>
  </headerFooter>
  <rowBreaks count="4" manualBreakCount="4">
    <brk id="66" max="4" man="1"/>
    <brk id="112" max="4" man="1"/>
    <brk id="142" max="4" man="1"/>
    <brk id="196" max="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:H118"/>
  <sheetViews>
    <sheetView topLeftCell="A64" workbookViewId="0">
      <selection activeCell="B108" sqref="B108"/>
    </sheetView>
  </sheetViews>
  <sheetFormatPr defaultColWidth="18.5546875" defaultRowHeight="13.2" x14ac:dyDescent="0.25"/>
  <sheetData>
    <row r="3" s="1" customFormat="1" x14ac:dyDescent="0.25"/>
    <row r="6" s="1" customFormat="1" x14ac:dyDescent="0.25"/>
    <row r="15" s="2" customFormat="1" x14ac:dyDescent="0.25"/>
    <row r="18" s="1" customFormat="1" x14ac:dyDescent="0.25"/>
    <row r="34" s="3" customFormat="1" x14ac:dyDescent="0.25"/>
    <row r="35" s="2" customFormat="1" x14ac:dyDescent="0.25"/>
    <row r="36" s="3" customFormat="1" x14ac:dyDescent="0.25"/>
    <row r="37" s="2" customFormat="1" x14ac:dyDescent="0.25"/>
    <row r="38" s="3" customFormat="1" x14ac:dyDescent="0.25"/>
    <row r="39" s="3" customFormat="1" x14ac:dyDescent="0.25"/>
    <row r="47" s="5" customFormat="1" ht="15.6" x14ac:dyDescent="0.3"/>
    <row r="48" s="5" customFormat="1" ht="15.6" x14ac:dyDescent="0.3"/>
    <row r="49" spans="1:8" s="7" customFormat="1" ht="15.6" x14ac:dyDescent="0.3"/>
    <row r="50" spans="1:8" s="5" customFormat="1" ht="15.6" x14ac:dyDescent="0.3"/>
    <row r="55" spans="1:8" ht="15.6" x14ac:dyDescent="0.3">
      <c r="D55" s="5"/>
      <c r="E55" s="5"/>
      <c r="F55" s="5"/>
      <c r="G55" s="5"/>
      <c r="H55" s="5"/>
    </row>
    <row r="56" spans="1:8" ht="15.6" x14ac:dyDescent="0.3">
      <c r="D56" s="5"/>
      <c r="E56" s="5"/>
      <c r="F56" s="5"/>
      <c r="G56" s="5"/>
      <c r="H56" s="5"/>
    </row>
    <row r="57" spans="1:8" ht="15.6" x14ac:dyDescent="0.3">
      <c r="D57" s="7"/>
      <c r="E57" s="7"/>
      <c r="F57" s="7"/>
      <c r="G57" s="7"/>
      <c r="H57" s="7"/>
    </row>
    <row r="58" spans="1:8" x14ac:dyDescent="0.25">
      <c r="A58" s="13"/>
    </row>
    <row r="59" spans="1:8" ht="228.75" customHeight="1" x14ac:dyDescent="0.25">
      <c r="A59" s="11"/>
    </row>
    <row r="60" spans="1:8" x14ac:dyDescent="0.25">
      <c r="A60" s="13"/>
    </row>
    <row r="61" spans="1:8" x14ac:dyDescent="0.25">
      <c r="A61" s="12"/>
    </row>
    <row r="62" spans="1:8" x14ac:dyDescent="0.25">
      <c r="A62" s="12"/>
    </row>
    <row r="63" spans="1:8" x14ac:dyDescent="0.25">
      <c r="A63" s="12"/>
    </row>
    <row r="64" spans="1:8" x14ac:dyDescent="0.25">
      <c r="A64" s="13"/>
    </row>
    <row r="65" spans="1:1" x14ac:dyDescent="0.25">
      <c r="A65" s="12"/>
    </row>
    <row r="67" spans="1:1" x14ac:dyDescent="0.25">
      <c r="A67" s="13"/>
    </row>
    <row r="68" spans="1:1" x14ac:dyDescent="0.25">
      <c r="A68" s="12"/>
    </row>
    <row r="100" spans="4:8" ht="15.6" x14ac:dyDescent="0.3">
      <c r="D100" s="5"/>
      <c r="E100" s="5"/>
      <c r="F100" s="5"/>
      <c r="G100" s="5"/>
      <c r="H100" s="5"/>
    </row>
    <row r="101" spans="4:8" ht="15.6" x14ac:dyDescent="0.3">
      <c r="D101" s="5"/>
      <c r="E101" s="5"/>
      <c r="F101" s="5"/>
      <c r="G101" s="5"/>
      <c r="H101" s="5"/>
    </row>
    <row r="102" spans="4:8" ht="15.6" x14ac:dyDescent="0.3">
      <c r="D102" s="7"/>
      <c r="E102" s="7"/>
      <c r="F102" s="7"/>
      <c r="G102" s="7"/>
      <c r="H102" s="7"/>
    </row>
    <row r="115" spans="4:7" ht="15.6" x14ac:dyDescent="0.3">
      <c r="D115" s="5"/>
      <c r="E115" s="5"/>
      <c r="F115" s="5"/>
      <c r="G115" s="5"/>
    </row>
    <row r="116" spans="4:7" ht="15.6" x14ac:dyDescent="0.3">
      <c r="D116" s="5"/>
      <c r="E116" s="5"/>
      <c r="F116" s="5"/>
      <c r="G116" s="5"/>
    </row>
    <row r="117" spans="4:7" ht="15.6" x14ac:dyDescent="0.3">
      <c r="D117" s="7"/>
      <c r="E117" s="7"/>
      <c r="F117" s="7"/>
      <c r="G117" s="7"/>
    </row>
    <row r="118" spans="4:7" ht="15.6" x14ac:dyDescent="0.3">
      <c r="D118" s="7"/>
      <c r="E118" s="7"/>
      <c r="F118" s="7"/>
      <c r="G118" s="7"/>
    </row>
  </sheetData>
  <phoneticPr fontId="0" type="noConversion"/>
  <pageMargins left="0.74803149606299213" right="0.74803149606299213" top="0.83" bottom="0.51" header="0.51181102362204722" footer="0.51181102362204722"/>
  <pageSetup paperSize="9" orientation="portrait" horizontalDpi="240" verticalDpi="144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44:B44"/>
  <sheetViews>
    <sheetView workbookViewId="0">
      <selection activeCell="B45" sqref="B45"/>
    </sheetView>
  </sheetViews>
  <sheetFormatPr defaultRowHeight="13.2" x14ac:dyDescent="0.25"/>
  <cols>
    <col min="1" max="1" width="18.5546875" style="6" customWidth="1"/>
    <col min="2" max="2" width="40.33203125" style="4" customWidth="1"/>
  </cols>
  <sheetData>
    <row r="44" spans="1:2" s="10" customFormat="1" ht="20.399999999999999" x14ac:dyDescent="0.35">
      <c r="A44" s="8"/>
      <c r="B44" s="9"/>
    </row>
  </sheetData>
  <phoneticPr fontId="0" type="noConversion"/>
  <pageMargins left="1.3" right="0.75" top="1" bottom="1" header="0.5" footer="0.5"/>
  <pageSetup paperSize="9" orientation="portrait" horizontalDpi="360" verticalDpi="36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3.2" x14ac:dyDescent="0.25"/>
  <sheetData/>
  <phoneticPr fontId="0" type="noConversion"/>
  <printOptions gridLines="1" gridLinesSet="0"/>
  <pageMargins left="0.75" right="0.75" top="1" bottom="1" header="0.5" footer="0.5"/>
  <headerFooter alignWithMargins="0">
    <oddHeader>&amp;A</oddHeader>
    <oddFooter>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3.2" x14ac:dyDescent="0.25"/>
  <sheetData/>
  <phoneticPr fontId="0" type="noConversion"/>
  <printOptions gridLines="1" gridLinesSet="0"/>
  <pageMargins left="0.75" right="0.75" top="1" bottom="1" header="0.5" footer="0.5"/>
  <headerFooter alignWithMargins="0">
    <oddHeader>&amp;A</oddHeader>
    <oddFooter>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workbookViewId="0"/>
  </sheetViews>
  <sheetFormatPr defaultRowHeight="13.2" x14ac:dyDescent="0.25"/>
  <sheetData/>
  <phoneticPr fontId="0" type="noConversion"/>
  <printOptions gridLines="1" gridLinesSet="0"/>
  <pageMargins left="0.75" right="0.75" top="1" bottom="1" header="0.5" footer="0.5"/>
  <headerFooter alignWithMargins="0">
    <oddHeader>&amp;A</oddHeader>
    <oddFooter>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3.2" x14ac:dyDescent="0.25"/>
  <sheetData/>
  <phoneticPr fontId="0" type="noConversion"/>
  <printOptions gridLines="1" gridLinesSet="0"/>
  <pageMargins left="0.75" right="0.75" top="1" bottom="1" header="0.5" footer="0.5"/>
  <headerFooter alignWithMargins="0">
    <oddHeader>&amp;A</oddHeader>
    <oddFooter>Page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3.2" x14ac:dyDescent="0.25"/>
  <sheetData/>
  <phoneticPr fontId="0" type="noConversion"/>
  <printOptions gridLines="1" gridLinesSet="0"/>
  <pageMargins left="0.75" right="0.75" top="1" bottom="1" header="0.5" footer="0.5"/>
  <headerFooter alignWithMargins="0">
    <oddHeader>&amp;A</oddHeader>
    <oddFooter>Page 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/>
  </sheetViews>
  <sheetFormatPr defaultRowHeight="13.2" x14ac:dyDescent="0.25"/>
  <sheetData/>
  <phoneticPr fontId="0" type="noConversion"/>
  <printOptions gridLines="1" gridLinesSet="0"/>
  <pageMargins left="0.75" right="0.75" top="1" bottom="1" header="0.5" footer="0.5"/>
  <headerFooter alignWithMargins="0">
    <oddHeader>&amp;A</oddHeader>
    <oddFooter>Page 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3.2" x14ac:dyDescent="0.25"/>
  <sheetData/>
  <phoneticPr fontId="0" type="noConversion"/>
  <printOptions gridLines="1" gridLinesSet="0"/>
  <pageMargins left="0.75" right="0.75" top="1" bottom="1" header="0.5" footer="0.5"/>
  <headerFooter alignWithMargins="0">
    <oddHeader>&amp;A</oddHeader>
    <oddFooter>Page 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/>
  </sheetViews>
  <sheetFormatPr defaultRowHeight="13.2" x14ac:dyDescent="0.25"/>
  <sheetData/>
  <phoneticPr fontId="0" type="noConversion"/>
  <printOptions gridLines="1" gridLinesSet="0"/>
  <pageMargins left="0.75" right="0.75" top="1" bottom="1" header="0.5" footer="0.5"/>
  <headerFooter alignWithMargins="0">
    <oddHeader>&amp;A</oddHeader>
    <oddFooter>Page 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/>
  </sheetViews>
  <sheetFormatPr defaultRowHeight="13.2" x14ac:dyDescent="0.25"/>
  <sheetData/>
  <phoneticPr fontId="0" type="noConversion"/>
  <printOptions gridLines="1" gridLinesSet="0"/>
  <pageMargins left="0.75" right="0.75" top="1" bottom="1" header="0.5" footer="0.5"/>
  <headerFooter alignWithMargins="0">
    <oddHeader>&amp;A</oddHeader>
    <oddFooter>Page 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/>
  </sheetViews>
  <sheetFormatPr defaultRowHeight="13.2" x14ac:dyDescent="0.25"/>
  <sheetData/>
  <phoneticPr fontId="0" type="noConversion"/>
  <printOptions gridLines="1" gridLinesSet="0"/>
  <pageMargins left="0.75" right="0.75" top="1" bottom="1" header="0.5" footer="0.5"/>
  <headerFooter alignWithMargins="0">
    <oddHeader>&amp;A</oddHeader>
    <oddFooter>Page 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"/>
  <sheetViews>
    <sheetView workbookViewId="0"/>
  </sheetViews>
  <sheetFormatPr defaultRowHeight="13.2" x14ac:dyDescent="0.25"/>
  <sheetData/>
  <phoneticPr fontId="0" type="noConversion"/>
  <printOptions gridLines="1" gridLinesSet="0"/>
  <pageMargins left="0.75" right="0.75" top="1" bottom="1" header="0.5" footer="0.5"/>
  <headerFooter alignWithMargins="0">
    <oddHeader>&amp;A</oddHeader>
    <oddFooter>Page 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"/>
  <sheetViews>
    <sheetView workbookViewId="0"/>
  </sheetViews>
  <sheetFormatPr defaultRowHeight="13.2" x14ac:dyDescent="0.25"/>
  <sheetData/>
  <phoneticPr fontId="0" type="noConversion"/>
  <printOptions gridLines="1" gridLinesSet="0"/>
  <pageMargins left="0.75" right="0.75" top="1" bottom="1" header="0.5" footer="0.5"/>
  <headerFooter alignWithMargins="0">
    <oddHeader>&amp;A</oddHeader>
    <oddFooter>Page &amp;P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"/>
  <sheetViews>
    <sheetView workbookViewId="0"/>
  </sheetViews>
  <sheetFormatPr defaultRowHeight="13.2" x14ac:dyDescent="0.25"/>
  <sheetData/>
  <phoneticPr fontId="0" type="noConversion"/>
  <printOptions gridLines="1" gridLinesSet="0"/>
  <pageMargins left="0.75" right="0.75" top="1" bottom="1" header="0.5" footer="0.5"/>
  <headerFooter alignWithMargins="0">
    <oddHeader>&amp;A</oddHeader>
    <oddFooter>Page &amp;P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"/>
  <sheetViews>
    <sheetView workbookViewId="0"/>
  </sheetViews>
  <sheetFormatPr defaultRowHeight="13.2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Delovni listi</vt:lpstr>
      </vt:variant>
      <vt:variant>
        <vt:i4>17</vt:i4>
      </vt:variant>
      <vt:variant>
        <vt:lpstr>Imenovani obsegi</vt:lpstr>
      </vt:variant>
      <vt:variant>
        <vt:i4>1</vt:i4>
      </vt:variant>
    </vt:vector>
  </HeadingPairs>
  <TitlesOfParts>
    <vt:vector size="18" baseType="lpstr">
      <vt:lpstr>NAJDIHOJCA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  <vt:lpstr>Sheet13</vt:lpstr>
      <vt:lpstr>Sheet14</vt:lpstr>
      <vt:lpstr>Sheet15</vt:lpstr>
      <vt:lpstr>Sheet16</vt:lpstr>
      <vt:lpstr>List1</vt:lpstr>
      <vt:lpstr>NAJDIHOJCA!Področje_tiskanja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Polona</dc:creator>
  <cp:lastModifiedBy>Aljoša Trtnik</cp:lastModifiedBy>
  <cp:lastPrinted>2021-07-02T18:05:48Z</cp:lastPrinted>
  <dcterms:created xsi:type="dcterms:W3CDTF">1999-01-20T05:53:30Z</dcterms:created>
  <dcterms:modified xsi:type="dcterms:W3CDTF">2021-07-07T08:48:55Z</dcterms:modified>
</cp:coreProperties>
</file>